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overage Map" sheetId="2" state="visible" r:id="rId2"/>
    <sheet xmlns:r="http://schemas.openxmlformats.org/officeDocument/2006/relationships" name="QAR Readiness" sheetId="3" state="visible" r:id="rId3"/>
    <sheet xmlns:r="http://schemas.openxmlformats.org/officeDocument/2006/relationships" name="Resource Planning" sheetId="4" state="visible" r:id="rId4"/>
    <sheet xmlns:r="http://schemas.openxmlformats.org/officeDocument/2006/relationships" name="Timeline" sheetId="5" state="visible" r:id="rId5"/>
    <sheet xmlns:r="http://schemas.openxmlformats.org/officeDocument/2006/relationships" name="Reference - TR Requirements" sheetId="6" state="visible" r:id="rId6"/>
    <sheet xmlns:r="http://schemas.openxmlformats.org/officeDocument/2006/relationships" name="Instruc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B2A4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9" fontId="0" fillId="0" borderId="0" pivotButton="0" quotePrefix="0" xfId="0"/>
    <xf numFmtId="0" fontId="1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1" workbookViewId="0">
      <selection activeCell="A1" sqref="A1"/>
    </sheetView>
  </sheetViews>
  <sheetFormatPr baseColWidth="8" defaultRowHeight="15"/>
  <sheetData>
    <row r="1">
      <c r="A1" t="inlineStr">
        <is>
          <t>IIA Topical Requirements — Coverage Map</t>
        </is>
      </c>
    </row>
    <row r="2">
      <c r="A2" t="inlineStr">
        <is>
          <t>Template v1.0 — Audvera 2026</t>
        </is>
      </c>
    </row>
    <row r="4">
      <c r="A4" t="inlineStr">
        <is>
          <t>Organization Name</t>
        </is>
      </c>
      <c r="B4" t="inlineStr"/>
    </row>
    <row r="5">
      <c r="A5" t="inlineStr">
        <is>
          <t>Prepared By</t>
        </is>
      </c>
    </row>
    <row r="6">
      <c r="A6" t="inlineStr">
        <is>
          <t>Date Prepared</t>
        </is>
      </c>
    </row>
    <row r="7">
      <c r="A7" t="inlineStr">
        <is>
          <t>Next QAR Date</t>
        </is>
      </c>
    </row>
    <row r="9">
      <c r="A9" t="inlineStr">
        <is>
          <t>Overall Readiness</t>
        </is>
      </c>
      <c r="B9" s="1">
        <f>IFERROR(COUNTIF('Coverage Map'!N2:N200,'Ready')/COUNTIF('Coverage Map'!G2:G200,'Applicable'),0)</f>
        <v/>
      </c>
    </row>
    <row r="11">
      <c r="A11" t="inlineStr">
        <is>
          <t>Cybersecurity Coverage</t>
        </is>
      </c>
      <c r="B11" s="1">
        <f>IFERROR((COUNTIFS('Coverage Map'!A:A,'Cybersecurity','Coverage Map'!J:J,'Fully Covered','Coverage Map'!G:G,'Applicable')+0.5*COUNTIFS('Coverage Map'!A:A,'Cybersecurity','Coverage Map'!J:J,'Partially Covered','Coverage Map'!G:G,'Applicable'))/COUNTIFS('Coverage Map'!A:A,'Cybersecurity','Coverage Map'!G:G,'Applicable'),0)</f>
        <v/>
      </c>
    </row>
    <row r="12">
      <c r="A12" t="inlineStr">
        <is>
          <t>Third-Party Coverage</t>
        </is>
      </c>
      <c r="B12" s="1">
        <f>IFERROR((COUNTIFS('Coverage Map'!A:A,'Third-Party','Coverage Map'!J:J,'Fully Covered','Coverage Map'!G:G,'Applicable')+0.5*COUNTIFS('Coverage Map'!A:A,'Third-Party','Coverage Map'!J:J,'Partially Covered','Coverage Map'!G:G,'Applicable'))/COUNTIFS('Coverage Map'!A:A,'Third-Party','Coverage Map'!G:G,'Applicable'),0)</f>
        <v/>
      </c>
    </row>
    <row r="13">
      <c r="A13" t="inlineStr">
        <is>
          <t>Organizational Behavior Coverage</t>
        </is>
      </c>
      <c r="B13" s="1">
        <f>IFERROR((COUNTIFS('Coverage Map'!A:A,'Organizational Behavior','Coverage Map'!J:J,'Fully Covered','Coverage Map'!G:G,'Applicable')+0.5*COUNTIFS('Coverage Map'!A:A,'Organizational Behavior','Coverage Map'!J:J,'Partially Covered','Coverage Map'!G:G,'Applicable'))/COUNTIFS('Coverage Map'!A:A,'Organizational Behavior','Coverage Map'!G:G,'Applicable'),0)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50"/>
  <sheetViews>
    <sheetView showGridLines="1" workbookViewId="0">
      <pane xSplit="6" ySplit="1" topLeftCell="G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8" customWidth="1" min="5" max="5"/>
    <col width="60" customWidth="1" min="6" max="6"/>
    <col width="16" customWidth="1" min="7" max="7"/>
    <col width="28" customWidth="1" min="8" max="8"/>
    <col width="26" customWidth="1" min="9" max="9"/>
    <col width="18" customWidth="1" min="10" max="10"/>
    <col width="28" customWidth="1" min="11" max="11"/>
    <col width="18" customWidth="1" min="12" max="12"/>
    <col width="18" customWidth="1" min="13" max="13"/>
    <col width="18" customWidth="1" min="14" max="14"/>
    <col width="12" customWidth="1" min="15" max="15"/>
    <col width="14" customWidth="1" min="16" max="16"/>
    <col width="18" customWidth="1" min="17" max="17"/>
    <col width="28" customWidth="1" min="18" max="18"/>
  </cols>
  <sheetData>
    <row r="1">
      <c r="A1" s="2" t="inlineStr">
        <is>
          <t>TR Name</t>
        </is>
      </c>
      <c r="B1" s="2" t="inlineStr">
        <is>
          <t>TR ID</t>
        </is>
      </c>
      <c r="C1" s="2" t="inlineStr">
        <is>
          <t>Effective Date</t>
        </is>
      </c>
      <c r="D1" s="2" t="inlineStr">
        <is>
          <t>Status</t>
        </is>
      </c>
      <c r="E1" s="2" t="inlineStr">
        <is>
          <t>Category</t>
        </is>
      </c>
      <c r="F1" s="2" t="inlineStr">
        <is>
          <t>Requirement</t>
        </is>
      </c>
      <c r="G1" s="2" t="inlineStr">
        <is>
          <t>Applicability</t>
        </is>
      </c>
      <c r="H1" s="2" t="inlineStr">
        <is>
          <t>Applicability Rationale</t>
        </is>
      </c>
      <c r="I1" s="2" t="inlineStr">
        <is>
          <t>Mapped Audit(s)</t>
        </is>
      </c>
      <c r="J1" s="2" t="inlineStr">
        <is>
          <t>Coverage Rating</t>
        </is>
      </c>
      <c r="K1" s="2" t="inlineStr">
        <is>
          <t>Coverage Notes</t>
        </is>
      </c>
      <c r="L1" s="2" t="inlineStr">
        <is>
          <t>In-House Capability</t>
        </is>
      </c>
      <c r="M1" s="2" t="inlineStr">
        <is>
          <t>Sourcing Decision</t>
        </is>
      </c>
      <c r="N1" s="2" t="inlineStr">
        <is>
          <t>Readiness Status</t>
        </is>
      </c>
      <c r="O1" s="2" t="inlineStr">
        <is>
          <t>Priority</t>
        </is>
      </c>
      <c r="P1" s="2" t="inlineStr">
        <is>
          <t>Target Date</t>
        </is>
      </c>
      <c r="Q1" s="2" t="inlineStr">
        <is>
          <t>Owner</t>
        </is>
      </c>
      <c r="R1" s="2" t="inlineStr">
        <is>
          <t>Notes</t>
        </is>
      </c>
    </row>
    <row r="2">
      <c r="A2" t="inlineStr">
        <is>
          <t>CYBER-GOV-A</t>
        </is>
      </c>
      <c r="B2" t="inlineStr">
        <is>
          <t>Cybersecurity</t>
        </is>
      </c>
      <c r="C2" t="inlineStr">
        <is>
          <t>2026-02-05</t>
        </is>
      </c>
      <c r="D2" t="inlineStr">
        <is>
          <t>Effective</t>
        </is>
      </c>
      <c r="E2" t="inlineStr">
        <is>
          <t>Governance</t>
        </is>
      </c>
      <c r="F2" t="inlineStr">
        <is>
          <t>Formal cybersecurity strategy and objectives are established and periodically updated with board review.</t>
        </is>
      </c>
      <c r="G2" t="inlineStr">
        <is>
          <t>Applicable</t>
        </is>
      </c>
      <c r="H2" t="inlineStr"/>
      <c r="I2" t="inlineStr"/>
      <c r="J2" t="inlineStr">
        <is>
          <t>Not Covered</t>
        </is>
      </c>
      <c r="K2" t="inlineStr"/>
      <c r="L2" t="inlineStr">
        <is>
          <t>No</t>
        </is>
      </c>
      <c r="M2" t="inlineStr">
        <is>
          <t>TBD</t>
        </is>
      </c>
      <c r="N2" t="inlineStr">
        <is>
          <t>Not Started</t>
        </is>
      </c>
      <c r="O2" t="inlineStr">
        <is>
          <t>2-High</t>
        </is>
      </c>
      <c r="P2" t="inlineStr"/>
      <c r="Q2" t="inlineStr"/>
      <c r="R2" t="inlineStr">
        <is>
          <t>Example row — replace with your context</t>
        </is>
      </c>
    </row>
    <row r="3">
      <c r="A3" t="inlineStr">
        <is>
          <t>CYBER-GOV-B</t>
        </is>
      </c>
      <c r="B3" t="inlineStr">
        <is>
          <t>Cybersecurity</t>
        </is>
      </c>
      <c r="C3" t="inlineStr">
        <is>
          <t>2026-02-05</t>
        </is>
      </c>
      <c r="D3" t="inlineStr">
        <is>
          <t>Effective</t>
        </is>
      </c>
      <c r="E3" t="inlineStr">
        <is>
          <t>Governance</t>
        </is>
      </c>
      <c r="F3" t="inlineStr">
        <is>
          <t>Cybersecurity policies and procedures are established and periodically updated.</t>
        </is>
      </c>
      <c r="G3" t="inlineStr">
        <is>
          <t>Applicable</t>
        </is>
      </c>
      <c r="H3" t="inlineStr"/>
      <c r="I3" t="inlineStr"/>
      <c r="J3" t="inlineStr">
        <is>
          <t>Not Covered</t>
        </is>
      </c>
      <c r="K3" t="inlineStr"/>
      <c r="L3" t="inlineStr">
        <is>
          <t>No</t>
        </is>
      </c>
      <c r="M3" t="inlineStr">
        <is>
          <t>TBD</t>
        </is>
      </c>
      <c r="N3" t="inlineStr">
        <is>
          <t>Not Started</t>
        </is>
      </c>
      <c r="O3" t="inlineStr">
        <is>
          <t>2-High</t>
        </is>
      </c>
      <c r="P3" t="inlineStr"/>
      <c r="Q3" t="inlineStr"/>
      <c r="R3" t="inlineStr"/>
    </row>
    <row r="4">
      <c r="A4" t="inlineStr">
        <is>
          <t>CYBER-GOV-C</t>
        </is>
      </c>
      <c r="B4" t="inlineStr">
        <is>
          <t>Cybersecurity</t>
        </is>
      </c>
      <c r="C4" t="inlineStr">
        <is>
          <t>2026-02-05</t>
        </is>
      </c>
      <c r="D4" t="inlineStr">
        <is>
          <t>Effective</t>
        </is>
      </c>
      <c r="E4" t="inlineStr">
        <is>
          <t>Governance</t>
        </is>
      </c>
      <c r="F4" t="inlineStr">
        <is>
          <t>Roles/responsibilities and competency assessment process for cybersecurity are established.</t>
        </is>
      </c>
      <c r="G4" t="inlineStr">
        <is>
          <t>Applicable</t>
        </is>
      </c>
      <c r="H4" t="inlineStr"/>
      <c r="I4" t="inlineStr"/>
      <c r="J4" t="inlineStr">
        <is>
          <t>Not Covered</t>
        </is>
      </c>
      <c r="K4" t="inlineStr"/>
      <c r="L4" t="inlineStr">
        <is>
          <t>No</t>
        </is>
      </c>
      <c r="M4" t="inlineStr">
        <is>
          <t>TBD</t>
        </is>
      </c>
      <c r="N4" t="inlineStr">
        <is>
          <t>Not Started</t>
        </is>
      </c>
      <c r="O4" t="inlineStr">
        <is>
          <t>2-High</t>
        </is>
      </c>
      <c r="P4" t="inlineStr"/>
      <c r="Q4" t="inlineStr"/>
      <c r="R4" t="inlineStr"/>
    </row>
    <row r="5">
      <c r="A5" t="inlineStr">
        <is>
          <t>CYBER-GOV-D</t>
        </is>
      </c>
      <c r="B5" t="inlineStr">
        <is>
          <t>Cybersecurity</t>
        </is>
      </c>
      <c r="C5" t="inlineStr">
        <is>
          <t>2026-02-05</t>
        </is>
      </c>
      <c r="D5" t="inlineStr">
        <is>
          <t>Effective</t>
        </is>
      </c>
      <c r="E5" t="inlineStr">
        <is>
          <t>Governance</t>
        </is>
      </c>
      <c r="F5" t="inlineStr">
        <is>
          <t>Relevant stakeholders are engaged on vulnerabilities and emerging threats.</t>
        </is>
      </c>
      <c r="G5" t="inlineStr">
        <is>
          <t>Applicable</t>
        </is>
      </c>
      <c r="H5" t="inlineStr"/>
      <c r="I5" t="inlineStr"/>
      <c r="J5" t="inlineStr">
        <is>
          <t>Not Covered</t>
        </is>
      </c>
      <c r="K5" t="inlineStr"/>
      <c r="L5" t="inlineStr">
        <is>
          <t>No</t>
        </is>
      </c>
      <c r="M5" t="inlineStr">
        <is>
          <t>TBD</t>
        </is>
      </c>
      <c r="N5" t="inlineStr">
        <is>
          <t>Not Started</t>
        </is>
      </c>
      <c r="O5" t="inlineStr">
        <is>
          <t>2-High</t>
        </is>
      </c>
      <c r="P5" t="inlineStr"/>
      <c r="Q5" t="inlineStr"/>
      <c r="R5" t="inlineStr"/>
    </row>
    <row r="6">
      <c r="A6" t="inlineStr">
        <is>
          <t>CYBER-RM-A</t>
        </is>
      </c>
      <c r="B6" t="inlineStr">
        <is>
          <t>Cybersecurity</t>
        </is>
      </c>
      <c r="C6" t="inlineStr">
        <is>
          <t>2026-02-05</t>
        </is>
      </c>
      <c r="D6" t="inlineStr">
        <is>
          <t>Effective</t>
        </is>
      </c>
      <c r="E6" t="inlineStr">
        <is>
          <t>Risk Management</t>
        </is>
      </c>
      <c r="F6" t="inlineStr">
        <is>
          <t>Risk processes identify, analyze, mitigate, and monitor cybersecurity threats.</t>
        </is>
      </c>
      <c r="G6" t="inlineStr">
        <is>
          <t>Applicable</t>
        </is>
      </c>
      <c r="H6" t="inlineStr"/>
      <c r="I6" t="inlineStr"/>
      <c r="J6" t="inlineStr">
        <is>
          <t>Not Covered</t>
        </is>
      </c>
      <c r="K6" t="inlineStr"/>
      <c r="L6" t="inlineStr">
        <is>
          <t>No</t>
        </is>
      </c>
      <c r="M6" t="inlineStr">
        <is>
          <t>TBD</t>
        </is>
      </c>
      <c r="N6" t="inlineStr">
        <is>
          <t>Not Started</t>
        </is>
      </c>
      <c r="O6" t="inlineStr">
        <is>
          <t>2-High</t>
        </is>
      </c>
      <c r="P6" t="inlineStr"/>
      <c r="Q6" t="inlineStr"/>
      <c r="R6" t="inlineStr"/>
    </row>
    <row r="7">
      <c r="A7" t="inlineStr">
        <is>
          <t>CYBER-RM-B</t>
        </is>
      </c>
      <c r="B7" t="inlineStr">
        <is>
          <t>Cybersecurity</t>
        </is>
      </c>
      <c r="C7" t="inlineStr">
        <is>
          <t>2026-02-05</t>
        </is>
      </c>
      <c r="D7" t="inlineStr">
        <is>
          <t>Effective</t>
        </is>
      </c>
      <c r="E7" t="inlineStr">
        <is>
          <t>Risk Management</t>
        </is>
      </c>
      <c r="F7" t="inlineStr">
        <is>
          <t>Cyber risk management is coordinated across organizational functions.</t>
        </is>
      </c>
      <c r="G7" t="inlineStr">
        <is>
          <t>Applicable</t>
        </is>
      </c>
      <c r="H7" t="inlineStr"/>
      <c r="I7" t="inlineStr"/>
      <c r="J7" t="inlineStr">
        <is>
          <t>Not Covered</t>
        </is>
      </c>
      <c r="K7" t="inlineStr"/>
      <c r="L7" t="inlineStr">
        <is>
          <t>No</t>
        </is>
      </c>
      <c r="M7" t="inlineStr">
        <is>
          <t>TBD</t>
        </is>
      </c>
      <c r="N7" t="inlineStr">
        <is>
          <t>Not Started</t>
        </is>
      </c>
      <c r="O7" t="inlineStr">
        <is>
          <t>2-High</t>
        </is>
      </c>
      <c r="P7" t="inlineStr"/>
      <c r="Q7" t="inlineStr"/>
      <c r="R7" t="inlineStr"/>
    </row>
    <row r="8">
      <c r="A8" t="inlineStr">
        <is>
          <t>CYBER-RM-C</t>
        </is>
      </c>
      <c r="B8" t="inlineStr">
        <is>
          <t>Cybersecurity</t>
        </is>
      </c>
      <c r="C8" t="inlineStr">
        <is>
          <t>2026-02-05</t>
        </is>
      </c>
      <c r="D8" t="inlineStr">
        <is>
          <t>Effective</t>
        </is>
      </c>
      <c r="E8" t="inlineStr">
        <is>
          <t>Risk Management</t>
        </is>
      </c>
      <c r="F8" t="inlineStr">
        <is>
          <t>Accountability exists to monitor/report cyber risk and required resources.</t>
        </is>
      </c>
      <c r="G8" t="inlineStr">
        <is>
          <t>Applicable</t>
        </is>
      </c>
      <c r="H8" t="inlineStr"/>
      <c r="I8" t="inlineStr"/>
      <c r="J8" t="inlineStr">
        <is>
          <t>Not Covered</t>
        </is>
      </c>
      <c r="K8" t="inlineStr"/>
      <c r="L8" t="inlineStr">
        <is>
          <t>No</t>
        </is>
      </c>
      <c r="M8" t="inlineStr">
        <is>
          <t>TBD</t>
        </is>
      </c>
      <c r="N8" t="inlineStr">
        <is>
          <t>Not Started</t>
        </is>
      </c>
      <c r="O8" t="inlineStr">
        <is>
          <t>2-High</t>
        </is>
      </c>
      <c r="P8" t="inlineStr"/>
      <c r="Q8" t="inlineStr"/>
      <c r="R8" t="inlineStr"/>
    </row>
    <row r="9">
      <c r="A9" t="inlineStr">
        <is>
          <t>CYBER-RM-D</t>
        </is>
      </c>
      <c r="B9" t="inlineStr">
        <is>
          <t>Cybersecurity</t>
        </is>
      </c>
      <c r="C9" t="inlineStr">
        <is>
          <t>2026-02-05</t>
        </is>
      </c>
      <c r="D9" t="inlineStr">
        <is>
          <t>Effective</t>
        </is>
      </c>
      <c r="E9" t="inlineStr">
        <is>
          <t>Risk Management</t>
        </is>
      </c>
      <c r="F9" t="inlineStr">
        <is>
          <t>A process escalates unacceptable cybersecurity risk quickly.</t>
        </is>
      </c>
      <c r="G9" t="inlineStr">
        <is>
          <t>Applicable</t>
        </is>
      </c>
      <c r="H9" t="inlineStr"/>
      <c r="I9" t="inlineStr"/>
      <c r="J9" t="inlineStr">
        <is>
          <t>Not Covered</t>
        </is>
      </c>
      <c r="K9" t="inlineStr"/>
      <c r="L9" t="inlineStr">
        <is>
          <t>No</t>
        </is>
      </c>
      <c r="M9" t="inlineStr">
        <is>
          <t>TBD</t>
        </is>
      </c>
      <c r="N9" t="inlineStr">
        <is>
          <t>Not Started</t>
        </is>
      </c>
      <c r="O9" t="inlineStr">
        <is>
          <t>2-High</t>
        </is>
      </c>
      <c r="P9" t="inlineStr"/>
      <c r="Q9" t="inlineStr"/>
      <c r="R9" t="inlineStr"/>
    </row>
    <row r="10">
      <c r="A10" t="inlineStr">
        <is>
          <t>CYBER-RM-E</t>
        </is>
      </c>
      <c r="B10" t="inlineStr">
        <is>
          <t>Cybersecurity</t>
        </is>
      </c>
      <c r="C10" t="inlineStr">
        <is>
          <t>2026-02-05</t>
        </is>
      </c>
      <c r="D10" t="inlineStr">
        <is>
          <t>Effective</t>
        </is>
      </c>
      <c r="E10" t="inlineStr">
        <is>
          <t>Risk Management</t>
        </is>
      </c>
      <c r="F10" t="inlineStr">
        <is>
          <t>Cyber risk awareness and remediation communication processes are established.</t>
        </is>
      </c>
      <c r="G10" t="inlineStr">
        <is>
          <t>Applicable</t>
        </is>
      </c>
      <c r="H10" t="inlineStr"/>
      <c r="I10" t="inlineStr"/>
      <c r="J10" t="inlineStr">
        <is>
          <t>Not Covered</t>
        </is>
      </c>
      <c r="K10" t="inlineStr"/>
      <c r="L10" t="inlineStr">
        <is>
          <t>No</t>
        </is>
      </c>
      <c r="M10" t="inlineStr">
        <is>
          <t>TBD</t>
        </is>
      </c>
      <c r="N10" t="inlineStr">
        <is>
          <t>Not Started</t>
        </is>
      </c>
      <c r="O10" t="inlineStr">
        <is>
          <t>2-High</t>
        </is>
      </c>
      <c r="P10" t="inlineStr"/>
      <c r="Q10" t="inlineStr"/>
      <c r="R10" t="inlineStr"/>
    </row>
    <row r="11">
      <c r="A11" t="inlineStr">
        <is>
          <t>CYBER-RM-F</t>
        </is>
      </c>
      <c r="B11" t="inlineStr">
        <is>
          <t>Cybersecurity</t>
        </is>
      </c>
      <c r="C11" t="inlineStr">
        <is>
          <t>2026-02-05</t>
        </is>
      </c>
      <c r="D11" t="inlineStr">
        <is>
          <t>Effective</t>
        </is>
      </c>
      <c r="E11" t="inlineStr">
        <is>
          <t>Risk Management</t>
        </is>
      </c>
      <c r="F11" t="inlineStr">
        <is>
          <t>Incident response and recovery process is implemented and tested.</t>
        </is>
      </c>
      <c r="G11" t="inlineStr">
        <is>
          <t>Applicable</t>
        </is>
      </c>
      <c r="H11" t="inlineStr"/>
      <c r="I11" t="inlineStr"/>
      <c r="J11" t="inlineStr">
        <is>
          <t>Not Covered</t>
        </is>
      </c>
      <c r="K11" t="inlineStr"/>
      <c r="L11" t="inlineStr">
        <is>
          <t>No</t>
        </is>
      </c>
      <c r="M11" t="inlineStr">
        <is>
          <t>TBD</t>
        </is>
      </c>
      <c r="N11" t="inlineStr">
        <is>
          <t>Not Started</t>
        </is>
      </c>
      <c r="O11" t="inlineStr">
        <is>
          <t>2-High</t>
        </is>
      </c>
      <c r="P11" t="inlineStr"/>
      <c r="Q11" t="inlineStr"/>
      <c r="R11" t="inlineStr"/>
    </row>
    <row r="12">
      <c r="A12" t="inlineStr">
        <is>
          <t>CYBER-CTL-A</t>
        </is>
      </c>
      <c r="B12" t="inlineStr">
        <is>
          <t>Cybersecurity</t>
        </is>
      </c>
      <c r="C12" t="inlineStr">
        <is>
          <t>2026-02-05</t>
        </is>
      </c>
      <c r="D12" t="inlineStr">
        <is>
          <t>Effective</t>
        </is>
      </c>
      <c r="E12" t="inlineStr">
        <is>
          <t>Controls</t>
        </is>
      </c>
      <c r="F12" t="inlineStr">
        <is>
          <t>Internal and vendor controls protect confidentiality, integrity, and availability.</t>
        </is>
      </c>
      <c r="G12" t="inlineStr">
        <is>
          <t>Applicable</t>
        </is>
      </c>
      <c r="H12" t="inlineStr"/>
      <c r="I12" t="inlineStr"/>
      <c r="J12" t="inlineStr">
        <is>
          <t>Not Covered</t>
        </is>
      </c>
      <c r="K12" t="inlineStr"/>
      <c r="L12" t="inlineStr">
        <is>
          <t>No</t>
        </is>
      </c>
      <c r="M12" t="inlineStr">
        <is>
          <t>TBD</t>
        </is>
      </c>
      <c r="N12" t="inlineStr">
        <is>
          <t>Not Started</t>
        </is>
      </c>
      <c r="O12" t="inlineStr">
        <is>
          <t>2-High</t>
        </is>
      </c>
      <c r="P12" t="inlineStr"/>
      <c r="Q12" t="inlineStr"/>
      <c r="R12" t="inlineStr"/>
    </row>
    <row r="13">
      <c r="A13" t="inlineStr">
        <is>
          <t>CYBER-CTL-B</t>
        </is>
      </c>
      <c r="B13" t="inlineStr">
        <is>
          <t>Cybersecurity</t>
        </is>
      </c>
      <c r="C13" t="inlineStr">
        <is>
          <t>2026-02-05</t>
        </is>
      </c>
      <c r="D13" t="inlineStr">
        <is>
          <t>Effective</t>
        </is>
      </c>
      <c r="E13" t="inlineStr">
        <is>
          <t>Controls</t>
        </is>
      </c>
      <c r="F13" t="inlineStr">
        <is>
          <t>Cyber talent management and training process is established and reviewed.</t>
        </is>
      </c>
      <c r="G13" t="inlineStr">
        <is>
          <t>Applicable</t>
        </is>
      </c>
      <c r="H13" t="inlineStr"/>
      <c r="I13" t="inlineStr"/>
      <c r="J13" t="inlineStr">
        <is>
          <t>Not Covered</t>
        </is>
      </c>
      <c r="K13" t="inlineStr"/>
      <c r="L13" t="inlineStr">
        <is>
          <t>No</t>
        </is>
      </c>
      <c r="M13" t="inlineStr">
        <is>
          <t>TBD</t>
        </is>
      </c>
      <c r="N13" t="inlineStr">
        <is>
          <t>Not Started</t>
        </is>
      </c>
      <c r="O13" t="inlineStr">
        <is>
          <t>2-High</t>
        </is>
      </c>
      <c r="P13" t="inlineStr"/>
      <c r="Q13" t="inlineStr"/>
      <c r="R13" t="inlineStr"/>
    </row>
    <row r="14">
      <c r="A14" t="inlineStr">
        <is>
          <t>CYBER-CTL-C</t>
        </is>
      </c>
      <c r="B14" t="inlineStr">
        <is>
          <t>Cybersecurity</t>
        </is>
      </c>
      <c r="C14" t="inlineStr">
        <is>
          <t>2026-02-05</t>
        </is>
      </c>
      <c r="D14" t="inlineStr">
        <is>
          <t>Effective</t>
        </is>
      </c>
      <c r="E14" t="inlineStr">
        <is>
          <t>Controls</t>
        </is>
      </c>
      <c r="F14" t="inlineStr">
        <is>
          <t>Continuous monitoring for emerging threats/vulnerabilities is established.</t>
        </is>
      </c>
      <c r="G14" t="inlineStr">
        <is>
          <t>Applicable</t>
        </is>
      </c>
      <c r="H14" t="inlineStr"/>
      <c r="I14" t="inlineStr"/>
      <c r="J14" t="inlineStr">
        <is>
          <t>Not Covered</t>
        </is>
      </c>
      <c r="K14" t="inlineStr"/>
      <c r="L14" t="inlineStr">
        <is>
          <t>No</t>
        </is>
      </c>
      <c r="M14" t="inlineStr">
        <is>
          <t>TBD</t>
        </is>
      </c>
      <c r="N14" t="inlineStr">
        <is>
          <t>Not Started</t>
        </is>
      </c>
      <c r="O14" t="inlineStr">
        <is>
          <t>2-High</t>
        </is>
      </c>
      <c r="P14" t="inlineStr"/>
      <c r="Q14" t="inlineStr"/>
      <c r="R14" t="inlineStr"/>
    </row>
    <row r="15">
      <c r="A15" t="inlineStr">
        <is>
          <t>CYBER-CTL-D</t>
        </is>
      </c>
      <c r="B15" t="inlineStr">
        <is>
          <t>Cybersecurity</t>
        </is>
      </c>
      <c r="C15" t="inlineStr">
        <is>
          <t>2026-02-05</t>
        </is>
      </c>
      <c r="D15" t="inlineStr">
        <is>
          <t>Effective</t>
        </is>
      </c>
      <c r="E15" t="inlineStr">
        <is>
          <t>Controls</t>
        </is>
      </c>
      <c r="F15" t="inlineStr">
        <is>
          <t>Cybersecurity is embedded in IT asset lifecycle management.</t>
        </is>
      </c>
      <c r="G15" t="inlineStr">
        <is>
          <t>Applicable</t>
        </is>
      </c>
      <c r="H15" t="inlineStr"/>
      <c r="I15" t="inlineStr"/>
      <c r="J15" t="inlineStr">
        <is>
          <t>Not Covered</t>
        </is>
      </c>
      <c r="K15" t="inlineStr"/>
      <c r="L15" t="inlineStr">
        <is>
          <t>No</t>
        </is>
      </c>
      <c r="M15" t="inlineStr">
        <is>
          <t>TBD</t>
        </is>
      </c>
      <c r="N15" t="inlineStr">
        <is>
          <t>Not Started</t>
        </is>
      </c>
      <c r="O15" t="inlineStr">
        <is>
          <t>2-High</t>
        </is>
      </c>
      <c r="P15" t="inlineStr"/>
      <c r="Q15" t="inlineStr"/>
      <c r="R15" t="inlineStr"/>
    </row>
    <row r="16">
      <c r="A16" t="inlineStr">
        <is>
          <t>CYBER-CTL-E</t>
        </is>
      </c>
      <c r="B16" t="inlineStr">
        <is>
          <t>Cybersecurity</t>
        </is>
      </c>
      <c r="C16" t="inlineStr">
        <is>
          <t>2026-02-05</t>
        </is>
      </c>
      <c r="D16" t="inlineStr">
        <is>
          <t>Effective</t>
        </is>
      </c>
      <c r="E16" t="inlineStr">
        <is>
          <t>Controls</t>
        </is>
      </c>
      <c r="F16" t="inlineStr">
        <is>
          <t>Core security processes include configuration, patching, access, encryption, and DevSecOps.</t>
        </is>
      </c>
      <c r="G16" t="inlineStr">
        <is>
          <t>Applicable</t>
        </is>
      </c>
      <c r="H16" t="inlineStr"/>
      <c r="I16" t="inlineStr"/>
      <c r="J16" t="inlineStr">
        <is>
          <t>Not Covered</t>
        </is>
      </c>
      <c r="K16" t="inlineStr"/>
      <c r="L16" t="inlineStr">
        <is>
          <t>No</t>
        </is>
      </c>
      <c r="M16" t="inlineStr">
        <is>
          <t>TBD</t>
        </is>
      </c>
      <c r="N16" t="inlineStr">
        <is>
          <t>Not Started</t>
        </is>
      </c>
      <c r="O16" t="inlineStr">
        <is>
          <t>2-High</t>
        </is>
      </c>
      <c r="P16" t="inlineStr"/>
      <c r="Q16" t="inlineStr"/>
      <c r="R16" t="inlineStr"/>
    </row>
    <row r="17">
      <c r="A17" t="inlineStr">
        <is>
          <t>CYBER-CTL-F</t>
        </is>
      </c>
      <c r="B17" t="inlineStr">
        <is>
          <t>Cybersecurity</t>
        </is>
      </c>
      <c r="C17" t="inlineStr">
        <is>
          <t>2026-02-05</t>
        </is>
      </c>
      <c r="D17" t="inlineStr">
        <is>
          <t>Effective</t>
        </is>
      </c>
      <c r="E17" t="inlineStr">
        <is>
          <t>Controls</t>
        </is>
      </c>
      <c r="F17" t="inlineStr">
        <is>
          <t>Network controls include segmentation, firewalling, external connection limits, and IDS/IPS.</t>
        </is>
      </c>
      <c r="G17" t="inlineStr">
        <is>
          <t>Applicable</t>
        </is>
      </c>
      <c r="H17" t="inlineStr"/>
      <c r="I17" t="inlineStr"/>
      <c r="J17" t="inlineStr">
        <is>
          <t>Not Covered</t>
        </is>
      </c>
      <c r="K17" t="inlineStr"/>
      <c r="L17" t="inlineStr">
        <is>
          <t>No</t>
        </is>
      </c>
      <c r="M17" t="inlineStr">
        <is>
          <t>TBD</t>
        </is>
      </c>
      <c r="N17" t="inlineStr">
        <is>
          <t>Not Started</t>
        </is>
      </c>
      <c r="O17" t="inlineStr">
        <is>
          <t>2-High</t>
        </is>
      </c>
      <c r="P17" t="inlineStr"/>
      <c r="Q17" t="inlineStr"/>
      <c r="R17" t="inlineStr"/>
    </row>
    <row r="18">
      <c r="A18" t="inlineStr">
        <is>
          <t>CYBER-CTL-G</t>
        </is>
      </c>
      <c r="B18" t="inlineStr">
        <is>
          <t>Cybersecurity</t>
        </is>
      </c>
      <c r="C18" t="inlineStr">
        <is>
          <t>2026-02-05</t>
        </is>
      </c>
      <c r="D18" t="inlineStr">
        <is>
          <t>Effective</t>
        </is>
      </c>
      <c r="E18" t="inlineStr">
        <is>
          <t>Controls</t>
        </is>
      </c>
      <c r="F18" t="inlineStr">
        <is>
          <t>Endpoint communication security controls cover email, browser, messaging, cloud, and file sharing.</t>
        </is>
      </c>
      <c r="G18" t="inlineStr">
        <is>
          <t>Applicable</t>
        </is>
      </c>
      <c r="H18" t="inlineStr"/>
      <c r="I18" t="inlineStr"/>
      <c r="J18" t="inlineStr">
        <is>
          <t>Not Covered</t>
        </is>
      </c>
      <c r="K18" t="inlineStr"/>
      <c r="L18" t="inlineStr">
        <is>
          <t>No</t>
        </is>
      </c>
      <c r="M18" t="inlineStr">
        <is>
          <t>TBD</t>
        </is>
      </c>
      <c r="N18" t="inlineStr">
        <is>
          <t>Not Started</t>
        </is>
      </c>
      <c r="O18" t="inlineStr">
        <is>
          <t>2-High</t>
        </is>
      </c>
      <c r="P18" t="inlineStr"/>
      <c r="Q18" t="inlineStr"/>
      <c r="R18" t="inlineStr"/>
    </row>
    <row r="19">
      <c r="A19" t="inlineStr">
        <is>
          <t>TPR-GOV-A</t>
        </is>
      </c>
      <c r="B19" t="inlineStr">
        <is>
          <t>Third-Party</t>
        </is>
      </c>
      <c r="C19" t="inlineStr">
        <is>
          <t>2026-09-15</t>
        </is>
      </c>
      <c r="D19" t="inlineStr">
        <is>
          <t>Upcoming</t>
        </is>
      </c>
      <c r="E19" t="inlineStr">
        <is>
          <t>Governance</t>
        </is>
      </c>
      <c r="F19" t="inlineStr">
        <is>
          <t>Formal approach exists to determine whether to contract with a third party.</t>
        </is>
      </c>
      <c r="G19" t="inlineStr">
        <is>
          <t>Applicable</t>
        </is>
      </c>
      <c r="H19" t="inlineStr"/>
      <c r="I19" t="inlineStr"/>
      <c r="J19" t="inlineStr">
        <is>
          <t>Not Covered</t>
        </is>
      </c>
      <c r="K19" t="inlineStr"/>
      <c r="L19" t="inlineStr">
        <is>
          <t>No</t>
        </is>
      </c>
      <c r="M19" t="inlineStr">
        <is>
          <t>TBD</t>
        </is>
      </c>
      <c r="N19" t="inlineStr">
        <is>
          <t>Not Started</t>
        </is>
      </c>
      <c r="O19" t="inlineStr">
        <is>
          <t>2-High</t>
        </is>
      </c>
      <c r="P19" t="inlineStr"/>
      <c r="Q19" t="inlineStr"/>
      <c r="R19" t="inlineStr"/>
    </row>
    <row r="20">
      <c r="A20" t="inlineStr">
        <is>
          <t>TPR-GOV-B</t>
        </is>
      </c>
      <c r="B20" t="inlineStr">
        <is>
          <t>Third-Party</t>
        </is>
      </c>
      <c r="C20" t="inlineStr">
        <is>
          <t>2026-09-15</t>
        </is>
      </c>
      <c r="D20" t="inlineStr">
        <is>
          <t>Upcoming</t>
        </is>
      </c>
      <c r="E20" t="inlineStr">
        <is>
          <t>Governance</t>
        </is>
      </c>
      <c r="F20" t="inlineStr">
        <is>
          <t>Lifecycle policies/procedures are defined, aligned to regulation, and updated.</t>
        </is>
      </c>
      <c r="G20" t="inlineStr">
        <is>
          <t>Applicable</t>
        </is>
      </c>
      <c r="H20" t="inlineStr"/>
      <c r="I20" t="inlineStr"/>
      <c r="J20" t="inlineStr">
        <is>
          <t>Not Covered</t>
        </is>
      </c>
      <c r="K20" t="inlineStr"/>
      <c r="L20" t="inlineStr">
        <is>
          <t>No</t>
        </is>
      </c>
      <c r="M20" t="inlineStr">
        <is>
          <t>TBD</t>
        </is>
      </c>
      <c r="N20" t="inlineStr">
        <is>
          <t>Not Started</t>
        </is>
      </c>
      <c r="O20" t="inlineStr">
        <is>
          <t>2-High</t>
        </is>
      </c>
      <c r="P20" t="inlineStr"/>
      <c r="Q20" t="inlineStr"/>
      <c r="R20" t="inlineStr"/>
    </row>
    <row r="21">
      <c r="A21" t="inlineStr">
        <is>
          <t>TPR-GOV-C</t>
        </is>
      </c>
      <c r="B21" t="inlineStr">
        <is>
          <t>Third-Party</t>
        </is>
      </c>
      <c r="C21" t="inlineStr">
        <is>
          <t>2026-09-15</t>
        </is>
      </c>
      <c r="D21" t="inlineStr">
        <is>
          <t>Upcoming</t>
        </is>
      </c>
      <c r="E21" t="inlineStr">
        <is>
          <t>Governance</t>
        </is>
      </c>
      <c r="F21" t="inlineStr">
        <is>
          <t>Roles/responsibilities and competency process for third-party management are defined.</t>
        </is>
      </c>
      <c r="G21" t="inlineStr">
        <is>
          <t>Applicable</t>
        </is>
      </c>
      <c r="H21" t="inlineStr"/>
      <c r="I21" t="inlineStr"/>
      <c r="J21" t="inlineStr">
        <is>
          <t>Not Covered</t>
        </is>
      </c>
      <c r="K21" t="inlineStr"/>
      <c r="L21" t="inlineStr">
        <is>
          <t>No</t>
        </is>
      </c>
      <c r="M21" t="inlineStr">
        <is>
          <t>TBD</t>
        </is>
      </c>
      <c r="N21" t="inlineStr">
        <is>
          <t>Not Started</t>
        </is>
      </c>
      <c r="O21" t="inlineStr">
        <is>
          <t>2-High</t>
        </is>
      </c>
      <c r="P21" t="inlineStr"/>
      <c r="Q21" t="inlineStr"/>
      <c r="R21" t="inlineStr"/>
    </row>
    <row r="22">
      <c r="A22" t="inlineStr">
        <is>
          <t>TPR-GOV-D</t>
        </is>
      </c>
      <c r="B22" t="inlineStr">
        <is>
          <t>Third-Party</t>
        </is>
      </c>
      <c r="C22" t="inlineStr">
        <is>
          <t>2026-09-15</t>
        </is>
      </c>
      <c r="D22" t="inlineStr">
        <is>
          <t>Upcoming</t>
        </is>
      </c>
      <c r="E22" t="inlineStr">
        <is>
          <t>Governance</t>
        </is>
      </c>
      <c r="F22" t="inlineStr">
        <is>
          <t>Stakeholder communication protocols exist for third-party performance, risk, and compliance.</t>
        </is>
      </c>
      <c r="G22" t="inlineStr">
        <is>
          <t>Applicable</t>
        </is>
      </c>
      <c r="H22" t="inlineStr"/>
      <c r="I22" t="inlineStr"/>
      <c r="J22" t="inlineStr">
        <is>
          <t>Not Covered</t>
        </is>
      </c>
      <c r="K22" t="inlineStr"/>
      <c r="L22" t="inlineStr">
        <is>
          <t>No</t>
        </is>
      </c>
      <c r="M22" t="inlineStr">
        <is>
          <t>TBD</t>
        </is>
      </c>
      <c r="N22" t="inlineStr">
        <is>
          <t>Not Started</t>
        </is>
      </c>
      <c r="O22" t="inlineStr">
        <is>
          <t>2-High</t>
        </is>
      </c>
      <c r="P22" t="inlineStr"/>
      <c r="Q22" t="inlineStr"/>
      <c r="R22" t="inlineStr"/>
    </row>
    <row r="23">
      <c r="A23" t="inlineStr">
        <is>
          <t>TPR-RM-A</t>
        </is>
      </c>
      <c r="B23" t="inlineStr">
        <is>
          <t>Third-Party</t>
        </is>
      </c>
      <c r="C23" t="inlineStr">
        <is>
          <t>2026-09-15</t>
        </is>
      </c>
      <c r="D23" t="inlineStr">
        <is>
          <t>Upcoming</t>
        </is>
      </c>
      <c r="E23" t="inlineStr">
        <is>
          <t>Risk Management</t>
        </is>
      </c>
      <c r="F23" t="inlineStr">
        <is>
          <t>Third-party risk management processes are standardized and comprehensive.</t>
        </is>
      </c>
      <c r="G23" t="inlineStr">
        <is>
          <t>Applicable</t>
        </is>
      </c>
      <c r="H23" t="inlineStr"/>
      <c r="I23" t="inlineStr"/>
      <c r="J23" t="inlineStr">
        <is>
          <t>Not Covered</t>
        </is>
      </c>
      <c r="K23" t="inlineStr"/>
      <c r="L23" t="inlineStr">
        <is>
          <t>No</t>
        </is>
      </c>
      <c r="M23" t="inlineStr">
        <is>
          <t>TBD</t>
        </is>
      </c>
      <c r="N23" t="inlineStr">
        <is>
          <t>Not Started</t>
        </is>
      </c>
      <c r="O23" t="inlineStr">
        <is>
          <t>2-High</t>
        </is>
      </c>
      <c r="P23" t="inlineStr"/>
      <c r="Q23" t="inlineStr"/>
      <c r="R23" t="inlineStr"/>
    </row>
    <row r="24">
      <c r="A24" t="inlineStr">
        <is>
          <t>TPR-RM-B</t>
        </is>
      </c>
      <c r="B24" t="inlineStr">
        <is>
          <t>Third-Party</t>
        </is>
      </c>
      <c r="C24" t="inlineStr">
        <is>
          <t>2026-09-15</t>
        </is>
      </c>
      <c r="D24" t="inlineStr">
        <is>
          <t>Upcoming</t>
        </is>
      </c>
      <c r="E24" t="inlineStr">
        <is>
          <t>Risk Management</t>
        </is>
      </c>
      <c r="F24" t="inlineStr">
        <is>
          <t>Third-party lifecycle risk is identified and assessed regularly, including downstream parties.</t>
        </is>
      </c>
      <c r="G24" t="inlineStr">
        <is>
          <t>Applicable</t>
        </is>
      </c>
      <c r="H24" t="inlineStr"/>
      <c r="I24" t="inlineStr"/>
      <c r="J24" t="inlineStr">
        <is>
          <t>Not Covered</t>
        </is>
      </c>
      <c r="K24" t="inlineStr"/>
      <c r="L24" t="inlineStr">
        <is>
          <t>No</t>
        </is>
      </c>
      <c r="M24" t="inlineStr">
        <is>
          <t>TBD</t>
        </is>
      </c>
      <c r="N24" t="inlineStr">
        <is>
          <t>Not Started</t>
        </is>
      </c>
      <c r="O24" t="inlineStr">
        <is>
          <t>2-High</t>
        </is>
      </c>
      <c r="P24" t="inlineStr"/>
      <c r="Q24" t="inlineStr"/>
      <c r="R24" t="inlineStr"/>
    </row>
    <row r="25">
      <c r="A25" t="inlineStr">
        <is>
          <t>TPR-RM-C</t>
        </is>
      </c>
      <c r="B25" t="inlineStr">
        <is>
          <t>Third-Party</t>
        </is>
      </c>
      <c r="C25" t="inlineStr">
        <is>
          <t>2026-09-15</t>
        </is>
      </c>
      <c r="D25" t="inlineStr">
        <is>
          <t>Upcoming</t>
        </is>
      </c>
      <c r="E25" t="inlineStr">
        <is>
          <t>Risk Management</t>
        </is>
      </c>
      <c r="F25" t="inlineStr">
        <is>
          <t>Risk responses are commensurate with ranking and periodically adjusted.</t>
        </is>
      </c>
      <c r="G25" t="inlineStr">
        <is>
          <t>Applicable</t>
        </is>
      </c>
      <c r="H25" t="inlineStr"/>
      <c r="I25" t="inlineStr"/>
      <c r="J25" t="inlineStr">
        <is>
          <t>Not Covered</t>
        </is>
      </c>
      <c r="K25" t="inlineStr"/>
      <c r="L25" t="inlineStr">
        <is>
          <t>No</t>
        </is>
      </c>
      <c r="M25" t="inlineStr">
        <is>
          <t>TBD</t>
        </is>
      </c>
      <c r="N25" t="inlineStr">
        <is>
          <t>Not Started</t>
        </is>
      </c>
      <c r="O25" t="inlineStr">
        <is>
          <t>2-High</t>
        </is>
      </c>
      <c r="P25" t="inlineStr"/>
      <c r="Q25" t="inlineStr"/>
      <c r="R25" t="inlineStr"/>
    </row>
    <row r="26">
      <c r="A26" t="inlineStr">
        <is>
          <t>TPR-RM-D</t>
        </is>
      </c>
      <c r="B26" t="inlineStr">
        <is>
          <t>Third-Party</t>
        </is>
      </c>
      <c r="C26" t="inlineStr">
        <is>
          <t>2026-09-15</t>
        </is>
      </c>
      <c r="D26" t="inlineStr">
        <is>
          <t>Upcoming</t>
        </is>
      </c>
      <c r="E26" t="inlineStr">
        <is>
          <t>Risk Management</t>
        </is>
      </c>
      <c r="F26" t="inlineStr">
        <is>
          <t>Issue escalation/accountability process exists for third-party concerns.</t>
        </is>
      </c>
      <c r="G26" t="inlineStr">
        <is>
          <t>Applicable</t>
        </is>
      </c>
      <c r="H26" t="inlineStr"/>
      <c r="I26" t="inlineStr"/>
      <c r="J26" t="inlineStr">
        <is>
          <t>Not Covered</t>
        </is>
      </c>
      <c r="K26" t="inlineStr"/>
      <c r="L26" t="inlineStr">
        <is>
          <t>No</t>
        </is>
      </c>
      <c r="M26" t="inlineStr">
        <is>
          <t>TBD</t>
        </is>
      </c>
      <c r="N26" t="inlineStr">
        <is>
          <t>Not Started</t>
        </is>
      </c>
      <c r="O26" t="inlineStr">
        <is>
          <t>2-High</t>
        </is>
      </c>
      <c r="P26" t="inlineStr"/>
      <c r="Q26" t="inlineStr"/>
      <c r="R26" t="inlineStr"/>
    </row>
    <row r="27">
      <c r="A27" t="inlineStr">
        <is>
          <t>TPR-CTL-A</t>
        </is>
      </c>
      <c r="B27" t="inlineStr">
        <is>
          <t>Third-Party</t>
        </is>
      </c>
      <c r="C27" t="inlineStr">
        <is>
          <t>2026-09-15</t>
        </is>
      </c>
      <c r="D27" t="inlineStr">
        <is>
          <t>Upcoming</t>
        </is>
      </c>
      <c r="E27" t="inlineStr">
        <is>
          <t>Controls</t>
        </is>
      </c>
      <c r="F27" t="inlineStr">
        <is>
          <t>Robust due diligence process with approved business case is in place.</t>
        </is>
      </c>
      <c r="G27" t="inlineStr">
        <is>
          <t>Applicable</t>
        </is>
      </c>
      <c r="H27" t="inlineStr"/>
      <c r="I27" t="inlineStr"/>
      <c r="J27" t="inlineStr">
        <is>
          <t>Not Covered</t>
        </is>
      </c>
      <c r="K27" t="inlineStr"/>
      <c r="L27" t="inlineStr">
        <is>
          <t>No</t>
        </is>
      </c>
      <c r="M27" t="inlineStr">
        <is>
          <t>TBD</t>
        </is>
      </c>
      <c r="N27" t="inlineStr">
        <is>
          <t>Not Started</t>
        </is>
      </c>
      <c r="O27" t="inlineStr">
        <is>
          <t>2-High</t>
        </is>
      </c>
      <c r="P27" t="inlineStr"/>
      <c r="Q27" t="inlineStr"/>
      <c r="R27" t="inlineStr"/>
    </row>
    <row r="28">
      <c r="A28" t="inlineStr">
        <is>
          <t>TPR-CTL-B</t>
        </is>
      </c>
      <c r="B28" t="inlineStr">
        <is>
          <t>Third-Party</t>
        </is>
      </c>
      <c r="C28" t="inlineStr">
        <is>
          <t>2026-09-15</t>
        </is>
      </c>
      <c r="D28" t="inlineStr">
        <is>
          <t>Upcoming</t>
        </is>
      </c>
      <c r="E28" t="inlineStr">
        <is>
          <t>Controls</t>
        </is>
      </c>
      <c r="F28" t="inlineStr">
        <is>
          <t>Contracting and approval follow policy with cross-functional collaboration.</t>
        </is>
      </c>
      <c r="G28" t="inlineStr">
        <is>
          <t>Applicable</t>
        </is>
      </c>
      <c r="H28" t="inlineStr"/>
      <c r="I28" t="inlineStr"/>
      <c r="J28" t="inlineStr">
        <is>
          <t>Not Covered</t>
        </is>
      </c>
      <c r="K28" t="inlineStr"/>
      <c r="L28" t="inlineStr">
        <is>
          <t>No</t>
        </is>
      </c>
      <c r="M28" t="inlineStr">
        <is>
          <t>TBD</t>
        </is>
      </c>
      <c r="N28" t="inlineStr">
        <is>
          <t>Not Started</t>
        </is>
      </c>
      <c r="O28" t="inlineStr">
        <is>
          <t>2-High</t>
        </is>
      </c>
      <c r="P28" t="inlineStr"/>
      <c r="Q28" t="inlineStr"/>
      <c r="R28" t="inlineStr"/>
    </row>
    <row r="29">
      <c r="A29" t="inlineStr">
        <is>
          <t>TPR-CTL-C</t>
        </is>
      </c>
      <c r="B29" t="inlineStr">
        <is>
          <t>Third-Party</t>
        </is>
      </c>
      <c r="C29" t="inlineStr">
        <is>
          <t>2026-09-15</t>
        </is>
      </c>
      <c r="D29" t="inlineStr">
        <is>
          <t>Upcoming</t>
        </is>
      </c>
      <c r="E29" t="inlineStr">
        <is>
          <t>Controls</t>
        </is>
      </c>
      <c r="F29" t="inlineStr">
        <is>
          <t>Contracts are reviewed/approved/signed/stored and contract owner assigned.</t>
        </is>
      </c>
      <c r="G29" t="inlineStr">
        <is>
          <t>Applicable</t>
        </is>
      </c>
      <c r="H29" t="inlineStr"/>
      <c r="I29" t="inlineStr"/>
      <c r="J29" t="inlineStr">
        <is>
          <t>Not Covered</t>
        </is>
      </c>
      <c r="K29" t="inlineStr"/>
      <c r="L29" t="inlineStr">
        <is>
          <t>No</t>
        </is>
      </c>
      <c r="M29" t="inlineStr">
        <is>
          <t>TBD</t>
        </is>
      </c>
      <c r="N29" t="inlineStr">
        <is>
          <t>Not Started</t>
        </is>
      </c>
      <c r="O29" t="inlineStr">
        <is>
          <t>2-High</t>
        </is>
      </c>
      <c r="P29" t="inlineStr"/>
      <c r="Q29" t="inlineStr"/>
      <c r="R29" t="inlineStr"/>
    </row>
    <row r="30">
      <c r="A30" t="inlineStr">
        <is>
          <t>TPR-CTL-D</t>
        </is>
      </c>
      <c r="B30" t="inlineStr">
        <is>
          <t>Third-Party</t>
        </is>
      </c>
      <c r="C30" t="inlineStr">
        <is>
          <t>2026-09-15</t>
        </is>
      </c>
      <c r="D30" t="inlineStr">
        <is>
          <t>Upcoming</t>
        </is>
      </c>
      <c r="E30" t="inlineStr">
        <is>
          <t>Controls</t>
        </is>
      </c>
      <c r="F30" t="inlineStr">
        <is>
          <t>Accurate, current listing of third-party relationships is maintained.</t>
        </is>
      </c>
      <c r="G30" t="inlineStr">
        <is>
          <t>Applicable</t>
        </is>
      </c>
      <c r="H30" t="inlineStr"/>
      <c r="I30" t="inlineStr"/>
      <c r="J30" t="inlineStr">
        <is>
          <t>Not Covered</t>
        </is>
      </c>
      <c r="K30" t="inlineStr"/>
      <c r="L30" t="inlineStr">
        <is>
          <t>No</t>
        </is>
      </c>
      <c r="M30" t="inlineStr">
        <is>
          <t>TBD</t>
        </is>
      </c>
      <c r="N30" t="inlineStr">
        <is>
          <t>Not Started</t>
        </is>
      </c>
      <c r="O30" t="inlineStr">
        <is>
          <t>2-High</t>
        </is>
      </c>
      <c r="P30" t="inlineStr"/>
      <c r="Q30" t="inlineStr"/>
      <c r="R30" t="inlineStr"/>
    </row>
    <row r="31">
      <c r="A31" t="inlineStr">
        <is>
          <t>TPR-CTL-E</t>
        </is>
      </c>
      <c r="B31" t="inlineStr">
        <is>
          <t>Third-Party</t>
        </is>
      </c>
      <c r="C31" t="inlineStr">
        <is>
          <t>2026-09-15</t>
        </is>
      </c>
      <c r="D31" t="inlineStr">
        <is>
          <t>Upcoming</t>
        </is>
      </c>
      <c r="E31" t="inlineStr">
        <is>
          <t>Controls</t>
        </is>
      </c>
      <c r="F31" t="inlineStr">
        <is>
          <t>Documented onboarding processes are established and followed.</t>
        </is>
      </c>
      <c r="G31" t="inlineStr">
        <is>
          <t>Applicable</t>
        </is>
      </c>
      <c r="H31" t="inlineStr"/>
      <c r="I31" t="inlineStr"/>
      <c r="J31" t="inlineStr">
        <is>
          <t>Not Covered</t>
        </is>
      </c>
      <c r="K31" t="inlineStr"/>
      <c r="L31" t="inlineStr">
        <is>
          <t>No</t>
        </is>
      </c>
      <c r="M31" t="inlineStr">
        <is>
          <t>TBD</t>
        </is>
      </c>
      <c r="N31" t="inlineStr">
        <is>
          <t>Not Started</t>
        </is>
      </c>
      <c r="O31" t="inlineStr">
        <is>
          <t>2-High</t>
        </is>
      </c>
      <c r="P31" t="inlineStr"/>
      <c r="Q31" t="inlineStr"/>
      <c r="R31" t="inlineStr"/>
    </row>
    <row r="32">
      <c r="A32" t="inlineStr">
        <is>
          <t>TPR-CTL-F</t>
        </is>
      </c>
      <c r="B32" t="inlineStr">
        <is>
          <t>Third-Party</t>
        </is>
      </c>
      <c r="C32" t="inlineStr">
        <is>
          <t>2026-09-15</t>
        </is>
      </c>
      <c r="D32" t="inlineStr">
        <is>
          <t>Upcoming</t>
        </is>
      </c>
      <c r="E32" t="inlineStr">
        <is>
          <t>Controls</t>
        </is>
      </c>
      <c r="F32" t="inlineStr">
        <is>
          <t>Ongoing monitoring verifies contractual performance and reliability of information.</t>
        </is>
      </c>
      <c r="G32" t="inlineStr">
        <is>
          <t>Applicable</t>
        </is>
      </c>
      <c r="H32" t="inlineStr"/>
      <c r="I32" t="inlineStr"/>
      <c r="J32" t="inlineStr">
        <is>
          <t>Not Covered</t>
        </is>
      </c>
      <c r="K32" t="inlineStr"/>
      <c r="L32" t="inlineStr">
        <is>
          <t>No</t>
        </is>
      </c>
      <c r="M32" t="inlineStr">
        <is>
          <t>TBD</t>
        </is>
      </c>
      <c r="N32" t="inlineStr">
        <is>
          <t>Not Started</t>
        </is>
      </c>
      <c r="O32" t="inlineStr">
        <is>
          <t>2-High</t>
        </is>
      </c>
      <c r="P32" t="inlineStr"/>
      <c r="Q32" t="inlineStr"/>
      <c r="R32" t="inlineStr"/>
    </row>
    <row r="33">
      <c r="A33" t="inlineStr">
        <is>
          <t>TPR-CTL-G</t>
        </is>
      </c>
      <c r="B33" t="inlineStr">
        <is>
          <t>Third-Party</t>
        </is>
      </c>
      <c r="C33" t="inlineStr">
        <is>
          <t>2026-09-15</t>
        </is>
      </c>
      <c r="D33" t="inlineStr">
        <is>
          <t>Upcoming</t>
        </is>
      </c>
      <c r="E33" t="inlineStr">
        <is>
          <t>Controls</t>
        </is>
      </c>
      <c r="F33" t="inlineStr">
        <is>
          <t>Corrective action/escalation/post-incident/root-cause protocols are established.</t>
        </is>
      </c>
      <c r="G33" t="inlineStr">
        <is>
          <t>Applicable</t>
        </is>
      </c>
      <c r="H33" t="inlineStr"/>
      <c r="I33" t="inlineStr"/>
      <c r="J33" t="inlineStr">
        <is>
          <t>Not Covered</t>
        </is>
      </c>
      <c r="K33" t="inlineStr"/>
      <c r="L33" t="inlineStr">
        <is>
          <t>No</t>
        </is>
      </c>
      <c r="M33" t="inlineStr">
        <is>
          <t>TBD</t>
        </is>
      </c>
      <c r="N33" t="inlineStr">
        <is>
          <t>Not Started</t>
        </is>
      </c>
      <c r="O33" t="inlineStr">
        <is>
          <t>2-High</t>
        </is>
      </c>
      <c r="P33" t="inlineStr"/>
      <c r="Q33" t="inlineStr"/>
      <c r="R33" t="inlineStr"/>
    </row>
    <row r="34">
      <c r="A34" t="inlineStr">
        <is>
          <t>TPR-CTL-H</t>
        </is>
      </c>
      <c r="B34" t="inlineStr">
        <is>
          <t>Third-Party</t>
        </is>
      </c>
      <c r="C34" t="inlineStr">
        <is>
          <t>2026-09-15</t>
        </is>
      </c>
      <c r="D34" t="inlineStr">
        <is>
          <t>Upcoming</t>
        </is>
      </c>
      <c r="E34" t="inlineStr">
        <is>
          <t>Controls</t>
        </is>
      </c>
      <c r="F34" t="inlineStr">
        <is>
          <t>Contract expiration and renewal are monitored and actioned.</t>
        </is>
      </c>
      <c r="G34" t="inlineStr">
        <is>
          <t>Applicable</t>
        </is>
      </c>
      <c r="H34" t="inlineStr"/>
      <c r="I34" t="inlineStr"/>
      <c r="J34" t="inlineStr">
        <is>
          <t>Not Covered</t>
        </is>
      </c>
      <c r="K34" t="inlineStr"/>
      <c r="L34" t="inlineStr">
        <is>
          <t>No</t>
        </is>
      </c>
      <c r="M34" t="inlineStr">
        <is>
          <t>TBD</t>
        </is>
      </c>
      <c r="N34" t="inlineStr">
        <is>
          <t>Not Started</t>
        </is>
      </c>
      <c r="O34" t="inlineStr">
        <is>
          <t>2-High</t>
        </is>
      </c>
      <c r="P34" t="inlineStr"/>
      <c r="Q34" t="inlineStr"/>
      <c r="R34" t="inlineStr"/>
    </row>
    <row r="35">
      <c r="A35" t="inlineStr">
        <is>
          <t>TPR-CTL-I</t>
        </is>
      </c>
      <c r="B35" t="inlineStr">
        <is>
          <t>Third-Party</t>
        </is>
      </c>
      <c r="C35" t="inlineStr">
        <is>
          <t>2026-09-15</t>
        </is>
      </c>
      <c r="D35" t="inlineStr">
        <is>
          <t>Upcoming</t>
        </is>
      </c>
      <c r="E35" t="inlineStr">
        <is>
          <t>Controls</t>
        </is>
      </c>
      <c r="F35" t="inlineStr">
        <is>
          <t>Formal offboarding process handles termination/replacement/data/access transitions.</t>
        </is>
      </c>
      <c r="G35" t="inlineStr">
        <is>
          <t>Applicable</t>
        </is>
      </c>
      <c r="H35" t="inlineStr"/>
      <c r="I35" t="inlineStr"/>
      <c r="J35" t="inlineStr">
        <is>
          <t>Not Covered</t>
        </is>
      </c>
      <c r="K35" t="inlineStr"/>
      <c r="L35" t="inlineStr">
        <is>
          <t>No</t>
        </is>
      </c>
      <c r="M35" t="inlineStr">
        <is>
          <t>TBD</t>
        </is>
      </c>
      <c r="N35" t="inlineStr">
        <is>
          <t>Not Started</t>
        </is>
      </c>
      <c r="O35" t="inlineStr">
        <is>
          <t>2-High</t>
        </is>
      </c>
      <c r="P35" t="inlineStr"/>
      <c r="Q35" t="inlineStr"/>
      <c r="R35" t="inlineStr"/>
    </row>
    <row r="36">
      <c r="A36" t="inlineStr">
        <is>
          <t>OB-GOV-A</t>
        </is>
      </c>
      <c r="B36" t="inlineStr">
        <is>
          <t>Organizational Behavior</t>
        </is>
      </c>
      <c r="C36" t="inlineStr">
        <is>
          <t>2026-12-15</t>
        </is>
      </c>
      <c r="D36" t="inlineStr">
        <is>
          <t>Upcoming</t>
        </is>
      </c>
      <c r="E36" t="inlineStr">
        <is>
          <t>Governance</t>
        </is>
      </c>
      <c r="F36" t="inlineStr">
        <is>
          <t>Board and management structure roles to avoid misaligned behavior.</t>
        </is>
      </c>
      <c r="G36" t="inlineStr">
        <is>
          <t>Applicable</t>
        </is>
      </c>
      <c r="H36" t="inlineStr"/>
      <c r="I36" t="inlineStr"/>
      <c r="J36" t="inlineStr">
        <is>
          <t>Not Covered</t>
        </is>
      </c>
      <c r="K36" t="inlineStr"/>
      <c r="L36" t="inlineStr">
        <is>
          <t>No</t>
        </is>
      </c>
      <c r="M36" t="inlineStr">
        <is>
          <t>TBD</t>
        </is>
      </c>
      <c r="N36" t="inlineStr">
        <is>
          <t>Not Started</t>
        </is>
      </c>
      <c r="O36" t="inlineStr">
        <is>
          <t>2-High</t>
        </is>
      </c>
      <c r="P36" t="inlineStr"/>
      <c r="Q36" t="inlineStr"/>
      <c r="R36" t="inlineStr"/>
    </row>
    <row r="37">
      <c r="A37" t="inlineStr">
        <is>
          <t>OB-GOV-B</t>
        </is>
      </c>
      <c r="B37" t="inlineStr">
        <is>
          <t>Organizational Behavior</t>
        </is>
      </c>
      <c r="C37" t="inlineStr">
        <is>
          <t>2026-12-15</t>
        </is>
      </c>
      <c r="D37" t="inlineStr">
        <is>
          <t>Upcoming</t>
        </is>
      </c>
      <c r="E37" t="inlineStr">
        <is>
          <t>Governance</t>
        </is>
      </c>
      <c r="F37" t="inlineStr">
        <is>
          <t>Accountability for behavioral expectations is established and maintained.</t>
        </is>
      </c>
      <c r="G37" t="inlineStr">
        <is>
          <t>Applicable</t>
        </is>
      </c>
      <c r="H37" t="inlineStr"/>
      <c r="I37" t="inlineStr"/>
      <c r="J37" t="inlineStr">
        <is>
          <t>Not Covered</t>
        </is>
      </c>
      <c r="K37" t="inlineStr"/>
      <c r="L37" t="inlineStr">
        <is>
          <t>No</t>
        </is>
      </c>
      <c r="M37" t="inlineStr">
        <is>
          <t>TBD</t>
        </is>
      </c>
      <c r="N37" t="inlineStr">
        <is>
          <t>Not Started</t>
        </is>
      </c>
      <c r="O37" t="inlineStr">
        <is>
          <t>2-High</t>
        </is>
      </c>
      <c r="P37" t="inlineStr"/>
      <c r="Q37" t="inlineStr"/>
      <c r="R37" t="inlineStr"/>
    </row>
    <row r="38">
      <c r="A38" t="inlineStr">
        <is>
          <t>OB-GOV-C</t>
        </is>
      </c>
      <c r="B38" t="inlineStr">
        <is>
          <t>Organizational Behavior</t>
        </is>
      </c>
      <c r="C38" t="inlineStr">
        <is>
          <t>2026-12-15</t>
        </is>
      </c>
      <c r="D38" t="inlineStr">
        <is>
          <t>Upcoming</t>
        </is>
      </c>
      <c r="E38" t="inlineStr">
        <is>
          <t>Governance</t>
        </is>
      </c>
      <c r="F38" t="inlineStr">
        <is>
          <t>Governance processes monitor/challenge behavior alignment with objectives.</t>
        </is>
      </c>
      <c r="G38" t="inlineStr">
        <is>
          <t>Applicable</t>
        </is>
      </c>
      <c r="H38" t="inlineStr"/>
      <c r="I38" t="inlineStr"/>
      <c r="J38" t="inlineStr">
        <is>
          <t>Not Covered</t>
        </is>
      </c>
      <c r="K38" t="inlineStr"/>
      <c r="L38" t="inlineStr">
        <is>
          <t>No</t>
        </is>
      </c>
      <c r="M38" t="inlineStr">
        <is>
          <t>TBD</t>
        </is>
      </c>
      <c r="N38" t="inlineStr">
        <is>
          <t>Not Started</t>
        </is>
      </c>
      <c r="O38" t="inlineStr">
        <is>
          <t>2-High</t>
        </is>
      </c>
      <c r="P38" t="inlineStr"/>
      <c r="Q38" t="inlineStr"/>
      <c r="R38" t="inlineStr"/>
    </row>
    <row r="39">
      <c r="A39" t="inlineStr">
        <is>
          <t>OB-GOV-D</t>
        </is>
      </c>
      <c r="B39" t="inlineStr">
        <is>
          <t>Organizational Behavior</t>
        </is>
      </c>
      <c r="C39" t="inlineStr">
        <is>
          <t>2026-12-15</t>
        </is>
      </c>
      <c r="D39" t="inlineStr">
        <is>
          <t>Upcoming</t>
        </is>
      </c>
      <c r="E39" t="inlineStr">
        <is>
          <t>Governance</t>
        </is>
      </c>
      <c r="F39" t="inlineStr">
        <is>
          <t>Behavioral risk protocols/policies are established and integrated.</t>
        </is>
      </c>
      <c r="G39" t="inlineStr">
        <is>
          <t>Applicable</t>
        </is>
      </c>
      <c r="H39" t="inlineStr"/>
      <c r="I39" t="inlineStr"/>
      <c r="J39" t="inlineStr">
        <is>
          <t>Not Covered</t>
        </is>
      </c>
      <c r="K39" t="inlineStr"/>
      <c r="L39" t="inlineStr">
        <is>
          <t>No</t>
        </is>
      </c>
      <c r="M39" t="inlineStr">
        <is>
          <t>TBD</t>
        </is>
      </c>
      <c r="N39" t="inlineStr">
        <is>
          <t>Not Started</t>
        </is>
      </c>
      <c r="O39" t="inlineStr">
        <is>
          <t>2-High</t>
        </is>
      </c>
      <c r="P39" t="inlineStr"/>
      <c r="Q39" t="inlineStr"/>
      <c r="R39" t="inlineStr"/>
    </row>
    <row r="40">
      <c r="A40" t="inlineStr">
        <is>
          <t>OB-RM-A</t>
        </is>
      </c>
      <c r="B40" t="inlineStr">
        <is>
          <t>Organizational Behavior</t>
        </is>
      </c>
      <c r="C40" t="inlineStr">
        <is>
          <t>2026-12-15</t>
        </is>
      </c>
      <c r="D40" t="inlineStr">
        <is>
          <t>Upcoming</t>
        </is>
      </c>
      <c r="E40" t="inlineStr">
        <is>
          <t>Risk Management</t>
        </is>
      </c>
      <c r="F40" t="inlineStr">
        <is>
          <t>Approach to managing behavioral risks is defined.</t>
        </is>
      </c>
      <c r="G40" t="inlineStr">
        <is>
          <t>Applicable</t>
        </is>
      </c>
      <c r="H40" t="inlineStr"/>
      <c r="I40" t="inlineStr"/>
      <c r="J40" t="inlineStr">
        <is>
          <t>Not Covered</t>
        </is>
      </c>
      <c r="K40" t="inlineStr"/>
      <c r="L40" t="inlineStr">
        <is>
          <t>No</t>
        </is>
      </c>
      <c r="M40" t="inlineStr">
        <is>
          <t>TBD</t>
        </is>
      </c>
      <c r="N40" t="inlineStr">
        <is>
          <t>Not Started</t>
        </is>
      </c>
      <c r="O40" t="inlineStr">
        <is>
          <t>2-High</t>
        </is>
      </c>
      <c r="P40" t="inlineStr"/>
      <c r="Q40" t="inlineStr"/>
      <c r="R40" t="inlineStr"/>
    </row>
    <row r="41">
      <c r="A41" t="inlineStr">
        <is>
          <t>OB-RM-B</t>
        </is>
      </c>
      <c r="B41" t="inlineStr">
        <is>
          <t>Organizational Behavior</t>
        </is>
      </c>
      <c r="C41" t="inlineStr">
        <is>
          <t>2026-12-15</t>
        </is>
      </c>
      <c r="D41" t="inlineStr">
        <is>
          <t>Upcoming</t>
        </is>
      </c>
      <c r="E41" t="inlineStr">
        <is>
          <t>Risk Management</t>
        </is>
      </c>
      <c r="F41" t="inlineStr">
        <is>
          <t>Behavior monitoring is adequate/timely and communicated.</t>
        </is>
      </c>
      <c r="G41" t="inlineStr">
        <is>
          <t>Applicable</t>
        </is>
      </c>
      <c r="H41" t="inlineStr"/>
      <c r="I41" t="inlineStr"/>
      <c r="J41" t="inlineStr">
        <is>
          <t>Not Covered</t>
        </is>
      </c>
      <c r="K41" t="inlineStr"/>
      <c r="L41" t="inlineStr">
        <is>
          <t>No</t>
        </is>
      </c>
      <c r="M41" t="inlineStr">
        <is>
          <t>TBD</t>
        </is>
      </c>
      <c r="N41" t="inlineStr">
        <is>
          <t>Not Started</t>
        </is>
      </c>
      <c r="O41" t="inlineStr">
        <is>
          <t>2-High</t>
        </is>
      </c>
      <c r="P41" t="inlineStr"/>
      <c r="Q41" t="inlineStr"/>
      <c r="R41" t="inlineStr"/>
    </row>
    <row r="42">
      <c r="A42" t="inlineStr">
        <is>
          <t>OB-RM-C</t>
        </is>
      </c>
      <c r="B42" t="inlineStr">
        <is>
          <t>Organizational Behavior</t>
        </is>
      </c>
      <c r="C42" t="inlineStr">
        <is>
          <t>2026-12-15</t>
        </is>
      </c>
      <c r="D42" t="inlineStr">
        <is>
          <t>Upcoming</t>
        </is>
      </c>
      <c r="E42" t="inlineStr">
        <is>
          <t>Risk Management</t>
        </is>
      </c>
      <c r="F42" t="inlineStr">
        <is>
          <t>Behavior expectation gaps and root causes are communicated.</t>
        </is>
      </c>
      <c r="G42" t="inlineStr">
        <is>
          <t>Applicable</t>
        </is>
      </c>
      <c r="H42" t="inlineStr"/>
      <c r="I42" t="inlineStr"/>
      <c r="J42" t="inlineStr">
        <is>
          <t>Not Covered</t>
        </is>
      </c>
      <c r="K42" t="inlineStr"/>
      <c r="L42" t="inlineStr">
        <is>
          <t>No</t>
        </is>
      </c>
      <c r="M42" t="inlineStr">
        <is>
          <t>TBD</t>
        </is>
      </c>
      <c r="N42" t="inlineStr">
        <is>
          <t>Not Started</t>
        </is>
      </c>
      <c r="O42" t="inlineStr">
        <is>
          <t>2-High</t>
        </is>
      </c>
      <c r="P42" t="inlineStr"/>
      <c r="Q42" t="inlineStr"/>
      <c r="R42" t="inlineStr"/>
    </row>
    <row r="43">
      <c r="A43" t="inlineStr">
        <is>
          <t>OB-RM-D</t>
        </is>
      </c>
      <c r="B43" t="inlineStr">
        <is>
          <t>Organizational Behavior</t>
        </is>
      </c>
      <c r="C43" t="inlineStr">
        <is>
          <t>2026-12-15</t>
        </is>
      </c>
      <c r="D43" t="inlineStr">
        <is>
          <t>Upcoming</t>
        </is>
      </c>
      <c r="E43" t="inlineStr">
        <is>
          <t>Risk Management</t>
        </is>
      </c>
      <c r="F43" t="inlineStr">
        <is>
          <t>Behavior gaps are resolved with stakeholder input and tracked.</t>
        </is>
      </c>
      <c r="G43" t="inlineStr">
        <is>
          <t>Applicable</t>
        </is>
      </c>
      <c r="H43" t="inlineStr"/>
      <c r="I43" t="inlineStr"/>
      <c r="J43" t="inlineStr">
        <is>
          <t>Not Covered</t>
        </is>
      </c>
      <c r="K43" t="inlineStr"/>
      <c r="L43" t="inlineStr">
        <is>
          <t>No</t>
        </is>
      </c>
      <c r="M43" t="inlineStr">
        <is>
          <t>TBD</t>
        </is>
      </c>
      <c r="N43" t="inlineStr">
        <is>
          <t>Not Started</t>
        </is>
      </c>
      <c r="O43" t="inlineStr">
        <is>
          <t>2-High</t>
        </is>
      </c>
      <c r="P43" t="inlineStr"/>
      <c r="Q43" t="inlineStr"/>
      <c r="R43" t="inlineStr"/>
    </row>
    <row r="44">
      <c r="A44" t="inlineStr">
        <is>
          <t>OB-CTL-A</t>
        </is>
      </c>
      <c r="B44" t="inlineStr">
        <is>
          <t>Organizational Behavior</t>
        </is>
      </c>
      <c r="C44" t="inlineStr">
        <is>
          <t>2026-12-15</t>
        </is>
      </c>
      <c r="D44" t="inlineStr">
        <is>
          <t>Upcoming</t>
        </is>
      </c>
      <c r="E44" t="inlineStr">
        <is>
          <t>Controls</t>
        </is>
      </c>
      <c r="F44" t="inlineStr">
        <is>
          <t>Approach exists to identify/mitigate risky behavior patterns.</t>
        </is>
      </c>
      <c r="G44" t="inlineStr">
        <is>
          <t>Applicable</t>
        </is>
      </c>
      <c r="H44" t="inlineStr"/>
      <c r="I44" t="inlineStr"/>
      <c r="J44" t="inlineStr">
        <is>
          <t>Not Covered</t>
        </is>
      </c>
      <c r="K44" t="inlineStr"/>
      <c r="L44" t="inlineStr">
        <is>
          <t>No</t>
        </is>
      </c>
      <c r="M44" t="inlineStr">
        <is>
          <t>TBD</t>
        </is>
      </c>
      <c r="N44" t="inlineStr">
        <is>
          <t>Not Started</t>
        </is>
      </c>
      <c r="O44" t="inlineStr">
        <is>
          <t>2-High</t>
        </is>
      </c>
      <c r="P44" t="inlineStr"/>
      <c r="Q44" t="inlineStr"/>
      <c r="R44" t="inlineStr"/>
    </row>
    <row r="45">
      <c r="A45" t="inlineStr">
        <is>
          <t>OB-CTL-B</t>
        </is>
      </c>
      <c r="B45" t="inlineStr">
        <is>
          <t>Organizational Behavior</t>
        </is>
      </c>
      <c r="C45" t="inlineStr">
        <is>
          <t>2026-12-15</t>
        </is>
      </c>
      <c r="D45" t="inlineStr">
        <is>
          <t>Upcoming</t>
        </is>
      </c>
      <c r="E45" t="inlineStr">
        <is>
          <t>Controls</t>
        </is>
      </c>
      <c r="F45" t="inlineStr">
        <is>
          <t>Clear tone and behavioral expectations are communicated with feedback channels.</t>
        </is>
      </c>
      <c r="G45" t="inlineStr">
        <is>
          <t>Applicable</t>
        </is>
      </c>
      <c r="H45" t="inlineStr"/>
      <c r="I45" t="inlineStr"/>
      <c r="J45" t="inlineStr">
        <is>
          <t>Not Covered</t>
        </is>
      </c>
      <c r="K45" t="inlineStr"/>
      <c r="L45" t="inlineStr">
        <is>
          <t>No</t>
        </is>
      </c>
      <c r="M45" t="inlineStr">
        <is>
          <t>TBD</t>
        </is>
      </c>
      <c r="N45" t="inlineStr">
        <is>
          <t>Not Started</t>
        </is>
      </c>
      <c r="O45" t="inlineStr">
        <is>
          <t>2-High</t>
        </is>
      </c>
      <c r="P45" t="inlineStr"/>
      <c r="Q45" t="inlineStr"/>
      <c r="R45" t="inlineStr"/>
    </row>
    <row r="46">
      <c r="A46" t="inlineStr">
        <is>
          <t>OB-CTL-C</t>
        </is>
      </c>
      <c r="B46" t="inlineStr">
        <is>
          <t>Organizational Behavior</t>
        </is>
      </c>
      <c r="C46" t="inlineStr">
        <is>
          <t>2026-12-15</t>
        </is>
      </c>
      <c r="D46" t="inlineStr">
        <is>
          <t>Upcoming</t>
        </is>
      </c>
      <c r="E46" t="inlineStr">
        <is>
          <t>Controls</t>
        </is>
      </c>
      <c r="F46" t="inlineStr">
        <is>
          <t>Reporting channels for conflicting behavior include protection and resolution.</t>
        </is>
      </c>
      <c r="G46" t="inlineStr">
        <is>
          <t>Applicable</t>
        </is>
      </c>
      <c r="H46" t="inlineStr"/>
      <c r="I46" t="inlineStr"/>
      <c r="J46" t="inlineStr">
        <is>
          <t>Not Covered</t>
        </is>
      </c>
      <c r="K46" t="inlineStr"/>
      <c r="L46" t="inlineStr">
        <is>
          <t>No</t>
        </is>
      </c>
      <c r="M46" t="inlineStr">
        <is>
          <t>TBD</t>
        </is>
      </c>
      <c r="N46" t="inlineStr">
        <is>
          <t>Not Started</t>
        </is>
      </c>
      <c r="O46" t="inlineStr">
        <is>
          <t>2-High</t>
        </is>
      </c>
      <c r="P46" t="inlineStr"/>
      <c r="Q46" t="inlineStr"/>
      <c r="R46" t="inlineStr"/>
    </row>
    <row r="47">
      <c r="A47" t="inlineStr">
        <is>
          <t>OB-CTL-D</t>
        </is>
      </c>
      <c r="B47" t="inlineStr">
        <is>
          <t>Organizational Behavior</t>
        </is>
      </c>
      <c r="C47" t="inlineStr">
        <is>
          <t>2026-12-15</t>
        </is>
      </c>
      <c r="D47" t="inlineStr">
        <is>
          <t>Upcoming</t>
        </is>
      </c>
      <c r="E47" t="inlineStr">
        <is>
          <t>Controls</t>
        </is>
      </c>
      <c r="F47" t="inlineStr">
        <is>
          <t>Incentive programs align to objectives and include consequences.</t>
        </is>
      </c>
      <c r="G47" t="inlineStr">
        <is>
          <t>Applicable</t>
        </is>
      </c>
      <c r="H47" t="inlineStr"/>
      <c r="I47" t="inlineStr"/>
      <c r="J47" t="inlineStr">
        <is>
          <t>Not Covered</t>
        </is>
      </c>
      <c r="K47" t="inlineStr"/>
      <c r="L47" t="inlineStr">
        <is>
          <t>No</t>
        </is>
      </c>
      <c r="M47" t="inlineStr">
        <is>
          <t>TBD</t>
        </is>
      </c>
      <c r="N47" t="inlineStr">
        <is>
          <t>Not Started</t>
        </is>
      </c>
      <c r="O47" t="inlineStr">
        <is>
          <t>2-High</t>
        </is>
      </c>
      <c r="P47" t="inlineStr"/>
      <c r="Q47" t="inlineStr"/>
      <c r="R47" t="inlineStr"/>
    </row>
    <row r="48">
      <c r="A48" t="inlineStr">
        <is>
          <t>OB-CTL-E</t>
        </is>
      </c>
      <c r="B48" t="inlineStr">
        <is>
          <t>Organizational Behavior</t>
        </is>
      </c>
      <c r="C48" t="inlineStr">
        <is>
          <t>2026-12-15</t>
        </is>
      </c>
      <c r="D48" t="inlineStr">
        <is>
          <t>Upcoming</t>
        </is>
      </c>
      <c r="E48" t="inlineStr">
        <is>
          <t>Controls</t>
        </is>
      </c>
      <c r="F48" t="inlineStr">
        <is>
          <t>Issue management process corrects and escalates misaligned patterns.</t>
        </is>
      </c>
      <c r="G48" t="inlineStr">
        <is>
          <t>Applicable</t>
        </is>
      </c>
      <c r="H48" t="inlineStr"/>
      <c r="I48" t="inlineStr"/>
      <c r="J48" t="inlineStr">
        <is>
          <t>Not Covered</t>
        </is>
      </c>
      <c r="K48" t="inlineStr"/>
      <c r="L48" t="inlineStr">
        <is>
          <t>No</t>
        </is>
      </c>
      <c r="M48" t="inlineStr">
        <is>
          <t>TBD</t>
        </is>
      </c>
      <c r="N48" t="inlineStr">
        <is>
          <t>Not Started</t>
        </is>
      </c>
      <c r="O48" t="inlineStr">
        <is>
          <t>2-High</t>
        </is>
      </c>
      <c r="P48" t="inlineStr"/>
      <c r="Q48" t="inlineStr"/>
      <c r="R48" t="inlineStr"/>
    </row>
    <row r="49">
      <c r="A49" t="inlineStr">
        <is>
          <t>OB-CTL-F</t>
        </is>
      </c>
      <c r="B49" t="inlineStr">
        <is>
          <t>Organizational Behavior</t>
        </is>
      </c>
      <c r="C49" t="inlineStr">
        <is>
          <t>2026-12-15</t>
        </is>
      </c>
      <c r="D49" t="inlineStr">
        <is>
          <t>Upcoming</t>
        </is>
      </c>
      <c r="E49" t="inlineStr">
        <is>
          <t>Controls</t>
        </is>
      </c>
      <c r="F49" t="inlineStr">
        <is>
          <t>Behavior-alignment training and awareness is delivered periodically.</t>
        </is>
      </c>
      <c r="G49" t="inlineStr">
        <is>
          <t>Applicable</t>
        </is>
      </c>
      <c r="H49" t="inlineStr"/>
      <c r="I49" t="inlineStr"/>
      <c r="J49" t="inlineStr">
        <is>
          <t>Not Covered</t>
        </is>
      </c>
      <c r="K49" t="inlineStr"/>
      <c r="L49" t="inlineStr">
        <is>
          <t>No</t>
        </is>
      </c>
      <c r="M49" t="inlineStr">
        <is>
          <t>TBD</t>
        </is>
      </c>
      <c r="N49" t="inlineStr">
        <is>
          <t>Not Started</t>
        </is>
      </c>
      <c r="O49" t="inlineStr">
        <is>
          <t>2-High</t>
        </is>
      </c>
      <c r="P49" t="inlineStr"/>
      <c r="Q49" t="inlineStr"/>
      <c r="R49" t="inlineStr"/>
    </row>
    <row r="50">
      <c r="A50" t="inlineStr">
        <is>
          <t>OB-CTL-G</t>
        </is>
      </c>
      <c r="B50" t="inlineStr">
        <is>
          <t>Organizational Behavior</t>
        </is>
      </c>
      <c r="C50" t="inlineStr">
        <is>
          <t>2026-12-15</t>
        </is>
      </c>
      <c r="D50" t="inlineStr">
        <is>
          <t>Upcoming</t>
        </is>
      </c>
      <c r="E50" t="inlineStr">
        <is>
          <t>Controls</t>
        </is>
      </c>
      <c r="F50" t="inlineStr">
        <is>
          <t>Talent acquisition/onboarding align with behavioral expectations.</t>
        </is>
      </c>
      <c r="G50" t="inlineStr">
        <is>
          <t>Applicable</t>
        </is>
      </c>
      <c r="H50" t="inlineStr"/>
      <c r="I50" t="inlineStr"/>
      <c r="J50" t="inlineStr">
        <is>
          <t>Not Covered</t>
        </is>
      </c>
      <c r="K50" t="inlineStr"/>
      <c r="L50" t="inlineStr">
        <is>
          <t>No</t>
        </is>
      </c>
      <c r="M50" t="inlineStr">
        <is>
          <t>TBD</t>
        </is>
      </c>
      <c r="N50" t="inlineStr">
        <is>
          <t>Not Started</t>
        </is>
      </c>
      <c r="O50" t="inlineStr">
        <is>
          <t>2-High</t>
        </is>
      </c>
      <c r="P50" t="inlineStr"/>
      <c r="Q50" t="inlineStr"/>
      <c r="R50" t="inlineStr"/>
    </row>
  </sheetData>
  <dataValidations count="6">
    <dataValidation sqref="G2:G400" showDropDown="0" showInputMessage="0" showErrorMessage="0" allowBlank="1" type="list">
      <formula1>"Applicable,Not Applicable"</formula1>
    </dataValidation>
    <dataValidation sqref="J2:J400" showDropDown="0" showInputMessage="0" showErrorMessage="0" allowBlank="1" type="list">
      <formula1>"Fully Covered,Partially Covered,Not Covered"</formula1>
    </dataValidation>
    <dataValidation sqref="L2:L400" showDropDown="0" showInputMessage="0" showErrorMessage="0" allowBlank="1" type="list">
      <formula1>"Yes,Partial,No"</formula1>
    </dataValidation>
    <dataValidation sqref="M2:M400" showDropDown="0" showInputMessage="0" showErrorMessage="0" allowBlank="1" type="list">
      <formula1>"In-House,Co-Source,Outsource,TBD"</formula1>
    </dataValidation>
    <dataValidation sqref="N2:N400" showDropDown="0" showInputMessage="0" showErrorMessage="0" allowBlank="1" type="list">
      <formula1>"Not Started,In Progress,Ready"</formula1>
    </dataValidation>
    <dataValidation sqref="O2:O400" showDropDown="0" showInputMessage="0" showErrorMessage="0" allowBlank="1" type="list">
      <formula1>"1-Critical,2-High,3-Medium,4-Low"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0"/>
  <sheetViews>
    <sheetView showGridLines="1" workbookViewId="0">
      <selection activeCell="A1" sqref="A1"/>
    </sheetView>
  </sheetViews>
  <sheetFormatPr baseColWidth="8" defaultRowHeight="15"/>
  <sheetData>
    <row r="1">
      <c r="A1" s="2" t="inlineStr">
        <is>
          <t>TR Name</t>
        </is>
      </c>
      <c r="B1" s="2" t="inlineStr">
        <is>
          <t>TR ID</t>
        </is>
      </c>
      <c r="C1" s="2" t="inlineStr">
        <is>
          <t>Requirement</t>
        </is>
      </c>
      <c r="D1" s="2" t="inlineStr">
        <is>
          <t>Decision Made?</t>
        </is>
      </c>
      <c r="E1" s="2" t="inlineStr">
        <is>
          <t>Rationale Documented?</t>
        </is>
      </c>
      <c r="F1" s="2" t="inlineStr">
        <is>
          <t>Coverage Documented?</t>
        </is>
      </c>
      <c r="G1" s="2" t="inlineStr">
        <is>
          <t>QAR Ready?</t>
        </is>
      </c>
    </row>
    <row r="2">
      <c r="A2">
        <f>'Coverage Map'!A2</f>
        <v/>
      </c>
      <c r="B2">
        <f>'Coverage Map'!B2</f>
        <v/>
      </c>
      <c r="C2">
        <f>'Coverage Map'!F2</f>
        <v/>
      </c>
      <c r="D2">
        <f>IF('Coverage Map'!G2&lt;&gt;"","✅","❌")</f>
        <v/>
      </c>
      <c r="E2">
        <f>IF('Coverage Map'!G2="Applicable","✅",IF(AND('Coverage Map'!G2="Not Applicable",'Coverage Map'!H2&lt;&gt;""),"✅","❌"))</f>
        <v/>
      </c>
      <c r="F2">
        <f>IF(OR('Coverage Map'!G2="Not Applicable",'Coverage Map'!J2&lt;&gt;""),"✅","❌")</f>
        <v/>
      </c>
      <c r="G2">
        <f>IF(AND(D2="✅",E2="✅",F2="✅"),"✅","❌")</f>
        <v/>
      </c>
    </row>
    <row r="3">
      <c r="A3">
        <f>'Coverage Map'!A3</f>
        <v/>
      </c>
      <c r="B3">
        <f>'Coverage Map'!B3</f>
        <v/>
      </c>
      <c r="C3">
        <f>'Coverage Map'!F3</f>
        <v/>
      </c>
      <c r="D3">
        <f>IF('Coverage Map'!G3&lt;&gt;"","✅","❌")</f>
        <v/>
      </c>
      <c r="E3">
        <f>IF('Coverage Map'!G3="Applicable","✅",IF(AND('Coverage Map'!G3="Not Applicable",'Coverage Map'!H3&lt;&gt;""),"✅","❌"))</f>
        <v/>
      </c>
      <c r="F3">
        <f>IF(OR('Coverage Map'!G3="Not Applicable",'Coverage Map'!J3&lt;&gt;""),"✅","❌")</f>
        <v/>
      </c>
      <c r="G3">
        <f>IF(AND(D3="✅",E3="✅",F3="✅"),"✅","❌")</f>
        <v/>
      </c>
    </row>
    <row r="4">
      <c r="A4">
        <f>'Coverage Map'!A4</f>
        <v/>
      </c>
      <c r="B4">
        <f>'Coverage Map'!B4</f>
        <v/>
      </c>
      <c r="C4">
        <f>'Coverage Map'!F4</f>
        <v/>
      </c>
      <c r="D4">
        <f>IF('Coverage Map'!G4&lt;&gt;"","✅","❌")</f>
        <v/>
      </c>
      <c r="E4">
        <f>IF('Coverage Map'!G4="Applicable","✅",IF(AND('Coverage Map'!G4="Not Applicable",'Coverage Map'!H4&lt;&gt;""),"✅","❌"))</f>
        <v/>
      </c>
      <c r="F4">
        <f>IF(OR('Coverage Map'!G4="Not Applicable",'Coverage Map'!J4&lt;&gt;""),"✅","❌")</f>
        <v/>
      </c>
      <c r="G4">
        <f>IF(AND(D4="✅",E4="✅",F4="✅"),"✅","❌")</f>
        <v/>
      </c>
    </row>
    <row r="5">
      <c r="A5">
        <f>'Coverage Map'!A5</f>
        <v/>
      </c>
      <c r="B5">
        <f>'Coverage Map'!B5</f>
        <v/>
      </c>
      <c r="C5">
        <f>'Coverage Map'!F5</f>
        <v/>
      </c>
      <c r="D5">
        <f>IF('Coverage Map'!G5&lt;&gt;"","✅","❌")</f>
        <v/>
      </c>
      <c r="E5">
        <f>IF('Coverage Map'!G5="Applicable","✅",IF(AND('Coverage Map'!G5="Not Applicable",'Coverage Map'!H5&lt;&gt;""),"✅","❌"))</f>
        <v/>
      </c>
      <c r="F5">
        <f>IF(OR('Coverage Map'!G5="Not Applicable",'Coverage Map'!J5&lt;&gt;""),"✅","❌")</f>
        <v/>
      </c>
      <c r="G5">
        <f>IF(AND(D5="✅",E5="✅",F5="✅"),"✅","❌")</f>
        <v/>
      </c>
    </row>
    <row r="6">
      <c r="A6">
        <f>'Coverage Map'!A6</f>
        <v/>
      </c>
      <c r="B6">
        <f>'Coverage Map'!B6</f>
        <v/>
      </c>
      <c r="C6">
        <f>'Coverage Map'!F6</f>
        <v/>
      </c>
      <c r="D6">
        <f>IF('Coverage Map'!G6&lt;&gt;"","✅","❌")</f>
        <v/>
      </c>
      <c r="E6">
        <f>IF('Coverage Map'!G6="Applicable","✅",IF(AND('Coverage Map'!G6="Not Applicable",'Coverage Map'!H6&lt;&gt;""),"✅","❌"))</f>
        <v/>
      </c>
      <c r="F6">
        <f>IF(OR('Coverage Map'!G6="Not Applicable",'Coverage Map'!J6&lt;&gt;""),"✅","❌")</f>
        <v/>
      </c>
      <c r="G6">
        <f>IF(AND(D6="✅",E6="✅",F6="✅"),"✅","❌")</f>
        <v/>
      </c>
    </row>
    <row r="7">
      <c r="A7">
        <f>'Coverage Map'!A7</f>
        <v/>
      </c>
      <c r="B7">
        <f>'Coverage Map'!B7</f>
        <v/>
      </c>
      <c r="C7">
        <f>'Coverage Map'!F7</f>
        <v/>
      </c>
      <c r="D7">
        <f>IF('Coverage Map'!G7&lt;&gt;"","✅","❌")</f>
        <v/>
      </c>
      <c r="E7">
        <f>IF('Coverage Map'!G7="Applicable","✅",IF(AND('Coverage Map'!G7="Not Applicable",'Coverage Map'!H7&lt;&gt;""),"✅","❌"))</f>
        <v/>
      </c>
      <c r="F7">
        <f>IF(OR('Coverage Map'!G7="Not Applicable",'Coverage Map'!J7&lt;&gt;""),"✅","❌")</f>
        <v/>
      </c>
      <c r="G7">
        <f>IF(AND(D7="✅",E7="✅",F7="✅"),"✅","❌")</f>
        <v/>
      </c>
    </row>
    <row r="8">
      <c r="A8">
        <f>'Coverage Map'!A8</f>
        <v/>
      </c>
      <c r="B8">
        <f>'Coverage Map'!B8</f>
        <v/>
      </c>
      <c r="C8">
        <f>'Coverage Map'!F8</f>
        <v/>
      </c>
      <c r="D8">
        <f>IF('Coverage Map'!G8&lt;&gt;"","✅","❌")</f>
        <v/>
      </c>
      <c r="E8">
        <f>IF('Coverage Map'!G8="Applicable","✅",IF(AND('Coverage Map'!G8="Not Applicable",'Coverage Map'!H8&lt;&gt;""),"✅","❌"))</f>
        <v/>
      </c>
      <c r="F8">
        <f>IF(OR('Coverage Map'!G8="Not Applicable",'Coverage Map'!J8&lt;&gt;""),"✅","❌")</f>
        <v/>
      </c>
      <c r="G8">
        <f>IF(AND(D8="✅",E8="✅",F8="✅"),"✅","❌")</f>
        <v/>
      </c>
    </row>
    <row r="9">
      <c r="A9">
        <f>'Coverage Map'!A9</f>
        <v/>
      </c>
      <c r="B9">
        <f>'Coverage Map'!B9</f>
        <v/>
      </c>
      <c r="C9">
        <f>'Coverage Map'!F9</f>
        <v/>
      </c>
      <c r="D9">
        <f>IF('Coverage Map'!G9&lt;&gt;"","✅","❌")</f>
        <v/>
      </c>
      <c r="E9">
        <f>IF('Coverage Map'!G9="Applicable","✅",IF(AND('Coverage Map'!G9="Not Applicable",'Coverage Map'!H9&lt;&gt;""),"✅","❌"))</f>
        <v/>
      </c>
      <c r="F9">
        <f>IF(OR('Coverage Map'!G9="Not Applicable",'Coverage Map'!J9&lt;&gt;""),"✅","❌")</f>
        <v/>
      </c>
      <c r="G9">
        <f>IF(AND(D9="✅",E9="✅",F9="✅"),"✅","❌")</f>
        <v/>
      </c>
    </row>
    <row r="10">
      <c r="A10">
        <f>'Coverage Map'!A10</f>
        <v/>
      </c>
      <c r="B10">
        <f>'Coverage Map'!B10</f>
        <v/>
      </c>
      <c r="C10">
        <f>'Coverage Map'!F10</f>
        <v/>
      </c>
      <c r="D10">
        <f>IF('Coverage Map'!G10&lt;&gt;"","✅","❌")</f>
        <v/>
      </c>
      <c r="E10">
        <f>IF('Coverage Map'!G10="Applicable","✅",IF(AND('Coverage Map'!G10="Not Applicable",'Coverage Map'!H10&lt;&gt;""),"✅","❌"))</f>
        <v/>
      </c>
      <c r="F10">
        <f>IF(OR('Coverage Map'!G10="Not Applicable",'Coverage Map'!J10&lt;&gt;""),"✅","❌")</f>
        <v/>
      </c>
      <c r="G10">
        <f>IF(AND(D10="✅",E10="✅",F10="✅"),"✅","❌")</f>
        <v/>
      </c>
    </row>
    <row r="11">
      <c r="A11">
        <f>'Coverage Map'!A11</f>
        <v/>
      </c>
      <c r="B11">
        <f>'Coverage Map'!B11</f>
        <v/>
      </c>
      <c r="C11">
        <f>'Coverage Map'!F11</f>
        <v/>
      </c>
      <c r="D11">
        <f>IF('Coverage Map'!G11&lt;&gt;"","✅","❌")</f>
        <v/>
      </c>
      <c r="E11">
        <f>IF('Coverage Map'!G11="Applicable","✅",IF(AND('Coverage Map'!G11="Not Applicable",'Coverage Map'!H11&lt;&gt;""),"✅","❌"))</f>
        <v/>
      </c>
      <c r="F11">
        <f>IF(OR('Coverage Map'!G11="Not Applicable",'Coverage Map'!J11&lt;&gt;""),"✅","❌")</f>
        <v/>
      </c>
      <c r="G11">
        <f>IF(AND(D11="✅",E11="✅",F11="✅"),"✅","❌")</f>
        <v/>
      </c>
    </row>
    <row r="12">
      <c r="A12">
        <f>'Coverage Map'!A12</f>
        <v/>
      </c>
      <c r="B12">
        <f>'Coverage Map'!B12</f>
        <v/>
      </c>
      <c r="C12">
        <f>'Coverage Map'!F12</f>
        <v/>
      </c>
      <c r="D12">
        <f>IF('Coverage Map'!G12&lt;&gt;"","✅","❌")</f>
        <v/>
      </c>
      <c r="E12">
        <f>IF('Coverage Map'!G12="Applicable","✅",IF(AND('Coverage Map'!G12="Not Applicable",'Coverage Map'!H12&lt;&gt;""),"✅","❌"))</f>
        <v/>
      </c>
      <c r="F12">
        <f>IF(OR('Coverage Map'!G12="Not Applicable",'Coverage Map'!J12&lt;&gt;""),"✅","❌")</f>
        <v/>
      </c>
      <c r="G12">
        <f>IF(AND(D12="✅",E12="✅",F12="✅"),"✅","❌")</f>
        <v/>
      </c>
    </row>
    <row r="13">
      <c r="A13">
        <f>'Coverage Map'!A13</f>
        <v/>
      </c>
      <c r="B13">
        <f>'Coverage Map'!B13</f>
        <v/>
      </c>
      <c r="C13">
        <f>'Coverage Map'!F13</f>
        <v/>
      </c>
      <c r="D13">
        <f>IF('Coverage Map'!G13&lt;&gt;"","✅","❌")</f>
        <v/>
      </c>
      <c r="E13">
        <f>IF('Coverage Map'!G13="Applicable","✅",IF(AND('Coverage Map'!G13="Not Applicable",'Coverage Map'!H13&lt;&gt;""),"✅","❌"))</f>
        <v/>
      </c>
      <c r="F13">
        <f>IF(OR('Coverage Map'!G13="Not Applicable",'Coverage Map'!J13&lt;&gt;""),"✅","❌")</f>
        <v/>
      </c>
      <c r="G13">
        <f>IF(AND(D13="✅",E13="✅",F13="✅"),"✅","❌")</f>
        <v/>
      </c>
    </row>
    <row r="14">
      <c r="A14">
        <f>'Coverage Map'!A14</f>
        <v/>
      </c>
      <c r="B14">
        <f>'Coverage Map'!B14</f>
        <v/>
      </c>
      <c r="C14">
        <f>'Coverage Map'!F14</f>
        <v/>
      </c>
      <c r="D14">
        <f>IF('Coverage Map'!G14&lt;&gt;"","✅","❌")</f>
        <v/>
      </c>
      <c r="E14">
        <f>IF('Coverage Map'!G14="Applicable","✅",IF(AND('Coverage Map'!G14="Not Applicable",'Coverage Map'!H14&lt;&gt;""),"✅","❌"))</f>
        <v/>
      </c>
      <c r="F14">
        <f>IF(OR('Coverage Map'!G14="Not Applicable",'Coverage Map'!J14&lt;&gt;""),"✅","❌")</f>
        <v/>
      </c>
      <c r="G14">
        <f>IF(AND(D14="✅",E14="✅",F14="✅"),"✅","❌")</f>
        <v/>
      </c>
    </row>
    <row r="15">
      <c r="A15">
        <f>'Coverage Map'!A15</f>
        <v/>
      </c>
      <c r="B15">
        <f>'Coverage Map'!B15</f>
        <v/>
      </c>
      <c r="C15">
        <f>'Coverage Map'!F15</f>
        <v/>
      </c>
      <c r="D15">
        <f>IF('Coverage Map'!G15&lt;&gt;"","✅","❌")</f>
        <v/>
      </c>
      <c r="E15">
        <f>IF('Coverage Map'!G15="Applicable","✅",IF(AND('Coverage Map'!G15="Not Applicable",'Coverage Map'!H15&lt;&gt;""),"✅","❌"))</f>
        <v/>
      </c>
      <c r="F15">
        <f>IF(OR('Coverage Map'!G15="Not Applicable",'Coverage Map'!J15&lt;&gt;""),"✅","❌")</f>
        <v/>
      </c>
      <c r="G15">
        <f>IF(AND(D15="✅",E15="✅",F15="✅"),"✅","❌")</f>
        <v/>
      </c>
    </row>
    <row r="16">
      <c r="A16">
        <f>'Coverage Map'!A16</f>
        <v/>
      </c>
      <c r="B16">
        <f>'Coverage Map'!B16</f>
        <v/>
      </c>
      <c r="C16">
        <f>'Coverage Map'!F16</f>
        <v/>
      </c>
      <c r="D16">
        <f>IF('Coverage Map'!G16&lt;&gt;"","✅","❌")</f>
        <v/>
      </c>
      <c r="E16">
        <f>IF('Coverage Map'!G16="Applicable","✅",IF(AND('Coverage Map'!G16="Not Applicable",'Coverage Map'!H16&lt;&gt;""),"✅","❌"))</f>
        <v/>
      </c>
      <c r="F16">
        <f>IF(OR('Coverage Map'!G16="Not Applicable",'Coverage Map'!J16&lt;&gt;""),"✅","❌")</f>
        <v/>
      </c>
      <c r="G16">
        <f>IF(AND(D16="✅",E16="✅",F16="✅"),"✅","❌")</f>
        <v/>
      </c>
    </row>
    <row r="17">
      <c r="A17">
        <f>'Coverage Map'!A17</f>
        <v/>
      </c>
      <c r="B17">
        <f>'Coverage Map'!B17</f>
        <v/>
      </c>
      <c r="C17">
        <f>'Coverage Map'!F17</f>
        <v/>
      </c>
      <c r="D17">
        <f>IF('Coverage Map'!G17&lt;&gt;"","✅","❌")</f>
        <v/>
      </c>
      <c r="E17">
        <f>IF('Coverage Map'!G17="Applicable","✅",IF(AND('Coverage Map'!G17="Not Applicable",'Coverage Map'!H17&lt;&gt;""),"✅","❌"))</f>
        <v/>
      </c>
      <c r="F17">
        <f>IF(OR('Coverage Map'!G17="Not Applicable",'Coverage Map'!J17&lt;&gt;""),"✅","❌")</f>
        <v/>
      </c>
      <c r="G17">
        <f>IF(AND(D17="✅",E17="✅",F17="✅"),"✅","❌")</f>
        <v/>
      </c>
    </row>
    <row r="18">
      <c r="A18">
        <f>'Coverage Map'!A18</f>
        <v/>
      </c>
      <c r="B18">
        <f>'Coverage Map'!B18</f>
        <v/>
      </c>
      <c r="C18">
        <f>'Coverage Map'!F18</f>
        <v/>
      </c>
      <c r="D18">
        <f>IF('Coverage Map'!G18&lt;&gt;"","✅","❌")</f>
        <v/>
      </c>
      <c r="E18">
        <f>IF('Coverage Map'!G18="Applicable","✅",IF(AND('Coverage Map'!G18="Not Applicable",'Coverage Map'!H18&lt;&gt;""),"✅","❌"))</f>
        <v/>
      </c>
      <c r="F18">
        <f>IF(OR('Coverage Map'!G18="Not Applicable",'Coverage Map'!J18&lt;&gt;""),"✅","❌")</f>
        <v/>
      </c>
      <c r="G18">
        <f>IF(AND(D18="✅",E18="✅",F18="✅"),"✅","❌")</f>
        <v/>
      </c>
    </row>
    <row r="19">
      <c r="A19">
        <f>'Coverage Map'!A19</f>
        <v/>
      </c>
      <c r="B19">
        <f>'Coverage Map'!B19</f>
        <v/>
      </c>
      <c r="C19">
        <f>'Coverage Map'!F19</f>
        <v/>
      </c>
      <c r="D19">
        <f>IF('Coverage Map'!G19&lt;&gt;"","✅","❌")</f>
        <v/>
      </c>
      <c r="E19">
        <f>IF('Coverage Map'!G19="Applicable","✅",IF(AND('Coverage Map'!G19="Not Applicable",'Coverage Map'!H19&lt;&gt;""),"✅","❌"))</f>
        <v/>
      </c>
      <c r="F19">
        <f>IF(OR('Coverage Map'!G19="Not Applicable",'Coverage Map'!J19&lt;&gt;""),"✅","❌")</f>
        <v/>
      </c>
      <c r="G19">
        <f>IF(AND(D19="✅",E19="✅",F19="✅"),"✅","❌")</f>
        <v/>
      </c>
    </row>
    <row r="20">
      <c r="A20">
        <f>'Coverage Map'!A20</f>
        <v/>
      </c>
      <c r="B20">
        <f>'Coverage Map'!B20</f>
        <v/>
      </c>
      <c r="C20">
        <f>'Coverage Map'!F20</f>
        <v/>
      </c>
      <c r="D20">
        <f>IF('Coverage Map'!G20&lt;&gt;"","✅","❌")</f>
        <v/>
      </c>
      <c r="E20">
        <f>IF('Coverage Map'!G20="Applicable","✅",IF(AND('Coverage Map'!G20="Not Applicable",'Coverage Map'!H20&lt;&gt;""),"✅","❌"))</f>
        <v/>
      </c>
      <c r="F20">
        <f>IF(OR('Coverage Map'!G20="Not Applicable",'Coverage Map'!J20&lt;&gt;""),"✅","❌")</f>
        <v/>
      </c>
      <c r="G20">
        <f>IF(AND(D20="✅",E20="✅",F20="✅"),"✅","❌")</f>
        <v/>
      </c>
    </row>
    <row r="21">
      <c r="A21">
        <f>'Coverage Map'!A21</f>
        <v/>
      </c>
      <c r="B21">
        <f>'Coverage Map'!B21</f>
        <v/>
      </c>
      <c r="C21">
        <f>'Coverage Map'!F21</f>
        <v/>
      </c>
      <c r="D21">
        <f>IF('Coverage Map'!G21&lt;&gt;"","✅","❌")</f>
        <v/>
      </c>
      <c r="E21">
        <f>IF('Coverage Map'!G21="Applicable","✅",IF(AND('Coverage Map'!G21="Not Applicable",'Coverage Map'!H21&lt;&gt;""),"✅","❌"))</f>
        <v/>
      </c>
      <c r="F21">
        <f>IF(OR('Coverage Map'!G21="Not Applicable",'Coverage Map'!J21&lt;&gt;""),"✅","❌")</f>
        <v/>
      </c>
      <c r="G21">
        <f>IF(AND(D21="✅",E21="✅",F21="✅"),"✅","❌")</f>
        <v/>
      </c>
    </row>
    <row r="22">
      <c r="A22">
        <f>'Coverage Map'!A22</f>
        <v/>
      </c>
      <c r="B22">
        <f>'Coverage Map'!B22</f>
        <v/>
      </c>
      <c r="C22">
        <f>'Coverage Map'!F22</f>
        <v/>
      </c>
      <c r="D22">
        <f>IF('Coverage Map'!G22&lt;&gt;"","✅","❌")</f>
        <v/>
      </c>
      <c r="E22">
        <f>IF('Coverage Map'!G22="Applicable","✅",IF(AND('Coverage Map'!G22="Not Applicable",'Coverage Map'!H22&lt;&gt;""),"✅","❌"))</f>
        <v/>
      </c>
      <c r="F22">
        <f>IF(OR('Coverage Map'!G22="Not Applicable",'Coverage Map'!J22&lt;&gt;""),"✅","❌")</f>
        <v/>
      </c>
      <c r="G22">
        <f>IF(AND(D22="✅",E22="✅",F22="✅"),"✅","❌")</f>
        <v/>
      </c>
    </row>
    <row r="23">
      <c r="A23">
        <f>'Coverage Map'!A23</f>
        <v/>
      </c>
      <c r="B23">
        <f>'Coverage Map'!B23</f>
        <v/>
      </c>
      <c r="C23">
        <f>'Coverage Map'!F23</f>
        <v/>
      </c>
      <c r="D23">
        <f>IF('Coverage Map'!G23&lt;&gt;"","✅","❌")</f>
        <v/>
      </c>
      <c r="E23">
        <f>IF('Coverage Map'!G23="Applicable","✅",IF(AND('Coverage Map'!G23="Not Applicable",'Coverage Map'!H23&lt;&gt;""),"✅","❌"))</f>
        <v/>
      </c>
      <c r="F23">
        <f>IF(OR('Coverage Map'!G23="Not Applicable",'Coverage Map'!J23&lt;&gt;""),"✅","❌")</f>
        <v/>
      </c>
      <c r="G23">
        <f>IF(AND(D23="✅",E23="✅",F23="✅"),"✅","❌")</f>
        <v/>
      </c>
    </row>
    <row r="24">
      <c r="A24">
        <f>'Coverage Map'!A24</f>
        <v/>
      </c>
      <c r="B24">
        <f>'Coverage Map'!B24</f>
        <v/>
      </c>
      <c r="C24">
        <f>'Coverage Map'!F24</f>
        <v/>
      </c>
      <c r="D24">
        <f>IF('Coverage Map'!G24&lt;&gt;"","✅","❌")</f>
        <v/>
      </c>
      <c r="E24">
        <f>IF('Coverage Map'!G24="Applicable","✅",IF(AND('Coverage Map'!G24="Not Applicable",'Coverage Map'!H24&lt;&gt;""),"✅","❌"))</f>
        <v/>
      </c>
      <c r="F24">
        <f>IF(OR('Coverage Map'!G24="Not Applicable",'Coverage Map'!J24&lt;&gt;""),"✅","❌")</f>
        <v/>
      </c>
      <c r="G24">
        <f>IF(AND(D24="✅",E24="✅",F24="✅"),"✅","❌")</f>
        <v/>
      </c>
    </row>
    <row r="25">
      <c r="A25">
        <f>'Coverage Map'!A25</f>
        <v/>
      </c>
      <c r="B25">
        <f>'Coverage Map'!B25</f>
        <v/>
      </c>
      <c r="C25">
        <f>'Coverage Map'!F25</f>
        <v/>
      </c>
      <c r="D25">
        <f>IF('Coverage Map'!G25&lt;&gt;"","✅","❌")</f>
        <v/>
      </c>
      <c r="E25">
        <f>IF('Coverage Map'!G25="Applicable","✅",IF(AND('Coverage Map'!G25="Not Applicable",'Coverage Map'!H25&lt;&gt;""),"✅","❌"))</f>
        <v/>
      </c>
      <c r="F25">
        <f>IF(OR('Coverage Map'!G25="Not Applicable",'Coverage Map'!J25&lt;&gt;""),"✅","❌")</f>
        <v/>
      </c>
      <c r="G25">
        <f>IF(AND(D25="✅",E25="✅",F25="✅"),"✅","❌")</f>
        <v/>
      </c>
    </row>
    <row r="26">
      <c r="A26">
        <f>'Coverage Map'!A26</f>
        <v/>
      </c>
      <c r="B26">
        <f>'Coverage Map'!B26</f>
        <v/>
      </c>
      <c r="C26">
        <f>'Coverage Map'!F26</f>
        <v/>
      </c>
      <c r="D26">
        <f>IF('Coverage Map'!G26&lt;&gt;"","✅","❌")</f>
        <v/>
      </c>
      <c r="E26">
        <f>IF('Coverage Map'!G26="Applicable","✅",IF(AND('Coverage Map'!G26="Not Applicable",'Coverage Map'!H26&lt;&gt;""),"✅","❌"))</f>
        <v/>
      </c>
      <c r="F26">
        <f>IF(OR('Coverage Map'!G26="Not Applicable",'Coverage Map'!J26&lt;&gt;""),"✅","❌")</f>
        <v/>
      </c>
      <c r="G26">
        <f>IF(AND(D26="✅",E26="✅",F26="✅"),"✅","❌")</f>
        <v/>
      </c>
    </row>
    <row r="27">
      <c r="A27">
        <f>'Coverage Map'!A27</f>
        <v/>
      </c>
      <c r="B27">
        <f>'Coverage Map'!B27</f>
        <v/>
      </c>
      <c r="C27">
        <f>'Coverage Map'!F27</f>
        <v/>
      </c>
      <c r="D27">
        <f>IF('Coverage Map'!G27&lt;&gt;"","✅","❌")</f>
        <v/>
      </c>
      <c r="E27">
        <f>IF('Coverage Map'!G27="Applicable","✅",IF(AND('Coverage Map'!G27="Not Applicable",'Coverage Map'!H27&lt;&gt;""),"✅","❌"))</f>
        <v/>
      </c>
      <c r="F27">
        <f>IF(OR('Coverage Map'!G27="Not Applicable",'Coverage Map'!J27&lt;&gt;""),"✅","❌")</f>
        <v/>
      </c>
      <c r="G27">
        <f>IF(AND(D27="✅",E27="✅",F27="✅"),"✅","❌")</f>
        <v/>
      </c>
    </row>
    <row r="28">
      <c r="A28">
        <f>'Coverage Map'!A28</f>
        <v/>
      </c>
      <c r="B28">
        <f>'Coverage Map'!B28</f>
        <v/>
      </c>
      <c r="C28">
        <f>'Coverage Map'!F28</f>
        <v/>
      </c>
      <c r="D28">
        <f>IF('Coverage Map'!G28&lt;&gt;"","✅","❌")</f>
        <v/>
      </c>
      <c r="E28">
        <f>IF('Coverage Map'!G28="Applicable","✅",IF(AND('Coverage Map'!G28="Not Applicable",'Coverage Map'!H28&lt;&gt;""),"✅","❌"))</f>
        <v/>
      </c>
      <c r="F28">
        <f>IF(OR('Coverage Map'!G28="Not Applicable",'Coverage Map'!J28&lt;&gt;""),"✅","❌")</f>
        <v/>
      </c>
      <c r="G28">
        <f>IF(AND(D28="✅",E28="✅",F28="✅"),"✅","❌")</f>
        <v/>
      </c>
    </row>
    <row r="29">
      <c r="A29">
        <f>'Coverage Map'!A29</f>
        <v/>
      </c>
      <c r="B29">
        <f>'Coverage Map'!B29</f>
        <v/>
      </c>
      <c r="C29">
        <f>'Coverage Map'!F29</f>
        <v/>
      </c>
      <c r="D29">
        <f>IF('Coverage Map'!G29&lt;&gt;"","✅","❌")</f>
        <v/>
      </c>
      <c r="E29">
        <f>IF('Coverage Map'!G29="Applicable","✅",IF(AND('Coverage Map'!G29="Not Applicable",'Coverage Map'!H29&lt;&gt;""),"✅","❌"))</f>
        <v/>
      </c>
      <c r="F29">
        <f>IF(OR('Coverage Map'!G29="Not Applicable",'Coverage Map'!J29&lt;&gt;""),"✅","❌")</f>
        <v/>
      </c>
      <c r="G29">
        <f>IF(AND(D29="✅",E29="✅",F29="✅"),"✅","❌")</f>
        <v/>
      </c>
    </row>
    <row r="30">
      <c r="A30">
        <f>'Coverage Map'!A30</f>
        <v/>
      </c>
      <c r="B30">
        <f>'Coverage Map'!B30</f>
        <v/>
      </c>
      <c r="C30">
        <f>'Coverage Map'!F30</f>
        <v/>
      </c>
      <c r="D30">
        <f>IF('Coverage Map'!G30&lt;&gt;"","✅","❌")</f>
        <v/>
      </c>
      <c r="E30">
        <f>IF('Coverage Map'!G30="Applicable","✅",IF(AND('Coverage Map'!G30="Not Applicable",'Coverage Map'!H30&lt;&gt;""),"✅","❌"))</f>
        <v/>
      </c>
      <c r="F30">
        <f>IF(OR('Coverage Map'!G30="Not Applicable",'Coverage Map'!J30&lt;&gt;""),"✅","❌")</f>
        <v/>
      </c>
      <c r="G30">
        <f>IF(AND(D30="✅",E30="✅",F30="✅"),"✅","❌")</f>
        <v/>
      </c>
    </row>
    <row r="31">
      <c r="A31">
        <f>'Coverage Map'!A31</f>
        <v/>
      </c>
      <c r="B31">
        <f>'Coverage Map'!B31</f>
        <v/>
      </c>
      <c r="C31">
        <f>'Coverage Map'!F31</f>
        <v/>
      </c>
      <c r="D31">
        <f>IF('Coverage Map'!G31&lt;&gt;"","✅","❌")</f>
        <v/>
      </c>
      <c r="E31">
        <f>IF('Coverage Map'!G31="Applicable","✅",IF(AND('Coverage Map'!G31="Not Applicable",'Coverage Map'!H31&lt;&gt;""),"✅","❌"))</f>
        <v/>
      </c>
      <c r="F31">
        <f>IF(OR('Coverage Map'!G31="Not Applicable",'Coverage Map'!J31&lt;&gt;""),"✅","❌")</f>
        <v/>
      </c>
      <c r="G31">
        <f>IF(AND(D31="✅",E31="✅",F31="✅"),"✅","❌")</f>
        <v/>
      </c>
    </row>
    <row r="32">
      <c r="A32">
        <f>'Coverage Map'!A32</f>
        <v/>
      </c>
      <c r="B32">
        <f>'Coverage Map'!B32</f>
        <v/>
      </c>
      <c r="C32">
        <f>'Coverage Map'!F32</f>
        <v/>
      </c>
      <c r="D32">
        <f>IF('Coverage Map'!G32&lt;&gt;"","✅","❌")</f>
        <v/>
      </c>
      <c r="E32">
        <f>IF('Coverage Map'!G32="Applicable","✅",IF(AND('Coverage Map'!G32="Not Applicable",'Coverage Map'!H32&lt;&gt;""),"✅","❌"))</f>
        <v/>
      </c>
      <c r="F32">
        <f>IF(OR('Coverage Map'!G32="Not Applicable",'Coverage Map'!J32&lt;&gt;""),"✅","❌")</f>
        <v/>
      </c>
      <c r="G32">
        <f>IF(AND(D32="✅",E32="✅",F32="✅"),"✅","❌")</f>
        <v/>
      </c>
    </row>
    <row r="33">
      <c r="A33">
        <f>'Coverage Map'!A33</f>
        <v/>
      </c>
      <c r="B33">
        <f>'Coverage Map'!B33</f>
        <v/>
      </c>
      <c r="C33">
        <f>'Coverage Map'!F33</f>
        <v/>
      </c>
      <c r="D33">
        <f>IF('Coverage Map'!G33&lt;&gt;"","✅","❌")</f>
        <v/>
      </c>
      <c r="E33">
        <f>IF('Coverage Map'!G33="Applicable","✅",IF(AND('Coverage Map'!G33="Not Applicable",'Coverage Map'!H33&lt;&gt;""),"✅","❌"))</f>
        <v/>
      </c>
      <c r="F33">
        <f>IF(OR('Coverage Map'!G33="Not Applicable",'Coverage Map'!J33&lt;&gt;""),"✅","❌")</f>
        <v/>
      </c>
      <c r="G33">
        <f>IF(AND(D33="✅",E33="✅",F33="✅"),"✅","❌")</f>
        <v/>
      </c>
    </row>
    <row r="34">
      <c r="A34">
        <f>'Coverage Map'!A34</f>
        <v/>
      </c>
      <c r="B34">
        <f>'Coverage Map'!B34</f>
        <v/>
      </c>
      <c r="C34">
        <f>'Coverage Map'!F34</f>
        <v/>
      </c>
      <c r="D34">
        <f>IF('Coverage Map'!G34&lt;&gt;"","✅","❌")</f>
        <v/>
      </c>
      <c r="E34">
        <f>IF('Coverage Map'!G34="Applicable","✅",IF(AND('Coverage Map'!G34="Not Applicable",'Coverage Map'!H34&lt;&gt;""),"✅","❌"))</f>
        <v/>
      </c>
      <c r="F34">
        <f>IF(OR('Coverage Map'!G34="Not Applicable",'Coverage Map'!J34&lt;&gt;""),"✅","❌")</f>
        <v/>
      </c>
      <c r="G34">
        <f>IF(AND(D34="✅",E34="✅",F34="✅"),"✅","❌")</f>
        <v/>
      </c>
    </row>
    <row r="35">
      <c r="A35">
        <f>'Coverage Map'!A35</f>
        <v/>
      </c>
      <c r="B35">
        <f>'Coverage Map'!B35</f>
        <v/>
      </c>
      <c r="C35">
        <f>'Coverage Map'!F35</f>
        <v/>
      </c>
      <c r="D35">
        <f>IF('Coverage Map'!G35&lt;&gt;"","✅","❌")</f>
        <v/>
      </c>
      <c r="E35">
        <f>IF('Coverage Map'!G35="Applicable","✅",IF(AND('Coverage Map'!G35="Not Applicable",'Coverage Map'!H35&lt;&gt;""),"✅","❌"))</f>
        <v/>
      </c>
      <c r="F35">
        <f>IF(OR('Coverage Map'!G35="Not Applicable",'Coverage Map'!J35&lt;&gt;""),"✅","❌")</f>
        <v/>
      </c>
      <c r="G35">
        <f>IF(AND(D35="✅",E35="✅",F35="✅"),"✅","❌")</f>
        <v/>
      </c>
    </row>
    <row r="36">
      <c r="A36">
        <f>'Coverage Map'!A36</f>
        <v/>
      </c>
      <c r="B36">
        <f>'Coverage Map'!B36</f>
        <v/>
      </c>
      <c r="C36">
        <f>'Coverage Map'!F36</f>
        <v/>
      </c>
      <c r="D36">
        <f>IF('Coverage Map'!G36&lt;&gt;"","✅","❌")</f>
        <v/>
      </c>
      <c r="E36">
        <f>IF('Coverage Map'!G36="Applicable","✅",IF(AND('Coverage Map'!G36="Not Applicable",'Coverage Map'!H36&lt;&gt;""),"✅","❌"))</f>
        <v/>
      </c>
      <c r="F36">
        <f>IF(OR('Coverage Map'!G36="Not Applicable",'Coverage Map'!J36&lt;&gt;""),"✅","❌")</f>
        <v/>
      </c>
      <c r="G36">
        <f>IF(AND(D36="✅",E36="✅",F36="✅"),"✅","❌")</f>
        <v/>
      </c>
    </row>
    <row r="37">
      <c r="A37">
        <f>'Coverage Map'!A37</f>
        <v/>
      </c>
      <c r="B37">
        <f>'Coverage Map'!B37</f>
        <v/>
      </c>
      <c r="C37">
        <f>'Coverage Map'!F37</f>
        <v/>
      </c>
      <c r="D37">
        <f>IF('Coverage Map'!G37&lt;&gt;"","✅","❌")</f>
        <v/>
      </c>
      <c r="E37">
        <f>IF('Coverage Map'!G37="Applicable","✅",IF(AND('Coverage Map'!G37="Not Applicable",'Coverage Map'!H37&lt;&gt;""),"✅","❌"))</f>
        <v/>
      </c>
      <c r="F37">
        <f>IF(OR('Coverage Map'!G37="Not Applicable",'Coverage Map'!J37&lt;&gt;""),"✅","❌")</f>
        <v/>
      </c>
      <c r="G37">
        <f>IF(AND(D37="✅",E37="✅",F37="✅"),"✅","❌")</f>
        <v/>
      </c>
    </row>
    <row r="38">
      <c r="A38">
        <f>'Coverage Map'!A38</f>
        <v/>
      </c>
      <c r="B38">
        <f>'Coverage Map'!B38</f>
        <v/>
      </c>
      <c r="C38">
        <f>'Coverage Map'!F38</f>
        <v/>
      </c>
      <c r="D38">
        <f>IF('Coverage Map'!G38&lt;&gt;"","✅","❌")</f>
        <v/>
      </c>
      <c r="E38">
        <f>IF('Coverage Map'!G38="Applicable","✅",IF(AND('Coverage Map'!G38="Not Applicable",'Coverage Map'!H38&lt;&gt;""),"✅","❌"))</f>
        <v/>
      </c>
      <c r="F38">
        <f>IF(OR('Coverage Map'!G38="Not Applicable",'Coverage Map'!J38&lt;&gt;""),"✅","❌")</f>
        <v/>
      </c>
      <c r="G38">
        <f>IF(AND(D38="✅",E38="✅",F38="✅"),"✅","❌")</f>
        <v/>
      </c>
    </row>
    <row r="39">
      <c r="A39">
        <f>'Coverage Map'!A39</f>
        <v/>
      </c>
      <c r="B39">
        <f>'Coverage Map'!B39</f>
        <v/>
      </c>
      <c r="C39">
        <f>'Coverage Map'!F39</f>
        <v/>
      </c>
      <c r="D39">
        <f>IF('Coverage Map'!G39&lt;&gt;"","✅","❌")</f>
        <v/>
      </c>
      <c r="E39">
        <f>IF('Coverage Map'!G39="Applicable","✅",IF(AND('Coverage Map'!G39="Not Applicable",'Coverage Map'!H39&lt;&gt;""),"✅","❌"))</f>
        <v/>
      </c>
      <c r="F39">
        <f>IF(OR('Coverage Map'!G39="Not Applicable",'Coverage Map'!J39&lt;&gt;""),"✅","❌")</f>
        <v/>
      </c>
      <c r="G39">
        <f>IF(AND(D39="✅",E39="✅",F39="✅"),"✅","❌")</f>
        <v/>
      </c>
    </row>
    <row r="40">
      <c r="A40">
        <f>'Coverage Map'!A40</f>
        <v/>
      </c>
      <c r="B40">
        <f>'Coverage Map'!B40</f>
        <v/>
      </c>
      <c r="C40">
        <f>'Coverage Map'!F40</f>
        <v/>
      </c>
      <c r="D40">
        <f>IF('Coverage Map'!G40&lt;&gt;"","✅","❌")</f>
        <v/>
      </c>
      <c r="E40">
        <f>IF('Coverage Map'!G40="Applicable","✅",IF(AND('Coverage Map'!G40="Not Applicable",'Coverage Map'!H40&lt;&gt;""),"✅","❌"))</f>
        <v/>
      </c>
      <c r="F40">
        <f>IF(OR('Coverage Map'!G40="Not Applicable",'Coverage Map'!J40&lt;&gt;""),"✅","❌")</f>
        <v/>
      </c>
      <c r="G40">
        <f>IF(AND(D40="✅",E40="✅",F40="✅"),"✅","❌")</f>
        <v/>
      </c>
    </row>
    <row r="41">
      <c r="A41">
        <f>'Coverage Map'!A41</f>
        <v/>
      </c>
      <c r="B41">
        <f>'Coverage Map'!B41</f>
        <v/>
      </c>
      <c r="C41">
        <f>'Coverage Map'!F41</f>
        <v/>
      </c>
      <c r="D41">
        <f>IF('Coverage Map'!G41&lt;&gt;"","✅","❌")</f>
        <v/>
      </c>
      <c r="E41">
        <f>IF('Coverage Map'!G41="Applicable","✅",IF(AND('Coverage Map'!G41="Not Applicable",'Coverage Map'!H41&lt;&gt;""),"✅","❌"))</f>
        <v/>
      </c>
      <c r="F41">
        <f>IF(OR('Coverage Map'!G41="Not Applicable",'Coverage Map'!J41&lt;&gt;""),"✅","❌")</f>
        <v/>
      </c>
      <c r="G41">
        <f>IF(AND(D41="✅",E41="✅",F41="✅"),"✅","❌")</f>
        <v/>
      </c>
    </row>
    <row r="42">
      <c r="A42">
        <f>'Coverage Map'!A42</f>
        <v/>
      </c>
      <c r="B42">
        <f>'Coverage Map'!B42</f>
        <v/>
      </c>
      <c r="C42">
        <f>'Coverage Map'!F42</f>
        <v/>
      </c>
      <c r="D42">
        <f>IF('Coverage Map'!G42&lt;&gt;"","✅","❌")</f>
        <v/>
      </c>
      <c r="E42">
        <f>IF('Coverage Map'!G42="Applicable","✅",IF(AND('Coverage Map'!G42="Not Applicable",'Coverage Map'!H42&lt;&gt;""),"✅","❌"))</f>
        <v/>
      </c>
      <c r="F42">
        <f>IF(OR('Coverage Map'!G42="Not Applicable",'Coverage Map'!J42&lt;&gt;""),"✅","❌")</f>
        <v/>
      </c>
      <c r="G42">
        <f>IF(AND(D42="✅",E42="✅",F42="✅"),"✅","❌")</f>
        <v/>
      </c>
    </row>
    <row r="43">
      <c r="A43">
        <f>'Coverage Map'!A43</f>
        <v/>
      </c>
      <c r="B43">
        <f>'Coverage Map'!B43</f>
        <v/>
      </c>
      <c r="C43">
        <f>'Coverage Map'!F43</f>
        <v/>
      </c>
      <c r="D43">
        <f>IF('Coverage Map'!G43&lt;&gt;"","✅","❌")</f>
        <v/>
      </c>
      <c r="E43">
        <f>IF('Coverage Map'!G43="Applicable","✅",IF(AND('Coverage Map'!G43="Not Applicable",'Coverage Map'!H43&lt;&gt;""),"✅","❌"))</f>
        <v/>
      </c>
      <c r="F43">
        <f>IF(OR('Coverage Map'!G43="Not Applicable",'Coverage Map'!J43&lt;&gt;""),"✅","❌")</f>
        <v/>
      </c>
      <c r="G43">
        <f>IF(AND(D43="✅",E43="✅",F43="✅"),"✅","❌")</f>
        <v/>
      </c>
    </row>
    <row r="44">
      <c r="A44">
        <f>'Coverage Map'!A44</f>
        <v/>
      </c>
      <c r="B44">
        <f>'Coverage Map'!B44</f>
        <v/>
      </c>
      <c r="C44">
        <f>'Coverage Map'!F44</f>
        <v/>
      </c>
      <c r="D44">
        <f>IF('Coverage Map'!G44&lt;&gt;"","✅","❌")</f>
        <v/>
      </c>
      <c r="E44">
        <f>IF('Coverage Map'!G44="Applicable","✅",IF(AND('Coverage Map'!G44="Not Applicable",'Coverage Map'!H44&lt;&gt;""),"✅","❌"))</f>
        <v/>
      </c>
      <c r="F44">
        <f>IF(OR('Coverage Map'!G44="Not Applicable",'Coverage Map'!J44&lt;&gt;""),"✅","❌")</f>
        <v/>
      </c>
      <c r="G44">
        <f>IF(AND(D44="✅",E44="✅",F44="✅"),"✅","❌")</f>
        <v/>
      </c>
    </row>
    <row r="45">
      <c r="A45">
        <f>'Coverage Map'!A45</f>
        <v/>
      </c>
      <c r="B45">
        <f>'Coverage Map'!B45</f>
        <v/>
      </c>
      <c r="C45">
        <f>'Coverage Map'!F45</f>
        <v/>
      </c>
      <c r="D45">
        <f>IF('Coverage Map'!G45&lt;&gt;"","✅","❌")</f>
        <v/>
      </c>
      <c r="E45">
        <f>IF('Coverage Map'!G45="Applicable","✅",IF(AND('Coverage Map'!G45="Not Applicable",'Coverage Map'!H45&lt;&gt;""),"✅","❌"))</f>
        <v/>
      </c>
      <c r="F45">
        <f>IF(OR('Coverage Map'!G45="Not Applicable",'Coverage Map'!J45&lt;&gt;""),"✅","❌")</f>
        <v/>
      </c>
      <c r="G45">
        <f>IF(AND(D45="✅",E45="✅",F45="✅"),"✅","❌")</f>
        <v/>
      </c>
    </row>
    <row r="46">
      <c r="A46">
        <f>'Coverage Map'!A46</f>
        <v/>
      </c>
      <c r="B46">
        <f>'Coverage Map'!B46</f>
        <v/>
      </c>
      <c r="C46">
        <f>'Coverage Map'!F46</f>
        <v/>
      </c>
      <c r="D46">
        <f>IF('Coverage Map'!G46&lt;&gt;"","✅","❌")</f>
        <v/>
      </c>
      <c r="E46">
        <f>IF('Coverage Map'!G46="Applicable","✅",IF(AND('Coverage Map'!G46="Not Applicable",'Coverage Map'!H46&lt;&gt;""),"✅","❌"))</f>
        <v/>
      </c>
      <c r="F46">
        <f>IF(OR('Coverage Map'!G46="Not Applicable",'Coverage Map'!J46&lt;&gt;""),"✅","❌")</f>
        <v/>
      </c>
      <c r="G46">
        <f>IF(AND(D46="✅",E46="✅",F46="✅"),"✅","❌")</f>
        <v/>
      </c>
    </row>
    <row r="47">
      <c r="A47">
        <f>'Coverage Map'!A47</f>
        <v/>
      </c>
      <c r="B47">
        <f>'Coverage Map'!B47</f>
        <v/>
      </c>
      <c r="C47">
        <f>'Coverage Map'!F47</f>
        <v/>
      </c>
      <c r="D47">
        <f>IF('Coverage Map'!G47&lt;&gt;"","✅","❌")</f>
        <v/>
      </c>
      <c r="E47">
        <f>IF('Coverage Map'!G47="Applicable","✅",IF(AND('Coverage Map'!G47="Not Applicable",'Coverage Map'!H47&lt;&gt;""),"✅","❌"))</f>
        <v/>
      </c>
      <c r="F47">
        <f>IF(OR('Coverage Map'!G47="Not Applicable",'Coverage Map'!J47&lt;&gt;""),"✅","❌")</f>
        <v/>
      </c>
      <c r="G47">
        <f>IF(AND(D47="✅",E47="✅",F47="✅"),"✅","❌")</f>
        <v/>
      </c>
    </row>
    <row r="48">
      <c r="A48">
        <f>'Coverage Map'!A48</f>
        <v/>
      </c>
      <c r="B48">
        <f>'Coverage Map'!B48</f>
        <v/>
      </c>
      <c r="C48">
        <f>'Coverage Map'!F48</f>
        <v/>
      </c>
      <c r="D48">
        <f>IF('Coverage Map'!G48&lt;&gt;"","✅","❌")</f>
        <v/>
      </c>
      <c r="E48">
        <f>IF('Coverage Map'!G48="Applicable","✅",IF(AND('Coverage Map'!G48="Not Applicable",'Coverage Map'!H48&lt;&gt;""),"✅","❌"))</f>
        <v/>
      </c>
      <c r="F48">
        <f>IF(OR('Coverage Map'!G48="Not Applicable",'Coverage Map'!J48&lt;&gt;""),"✅","❌")</f>
        <v/>
      </c>
      <c r="G48">
        <f>IF(AND(D48="✅",E48="✅",F48="✅"),"✅","❌")</f>
        <v/>
      </c>
    </row>
    <row r="49">
      <c r="A49">
        <f>'Coverage Map'!A49</f>
        <v/>
      </c>
      <c r="B49">
        <f>'Coverage Map'!B49</f>
        <v/>
      </c>
      <c r="C49">
        <f>'Coverage Map'!F49</f>
        <v/>
      </c>
      <c r="D49">
        <f>IF('Coverage Map'!G49&lt;&gt;"","✅","❌")</f>
        <v/>
      </c>
      <c r="E49">
        <f>IF('Coverage Map'!G49="Applicable","✅",IF(AND('Coverage Map'!G49="Not Applicable",'Coverage Map'!H49&lt;&gt;""),"✅","❌"))</f>
        <v/>
      </c>
      <c r="F49">
        <f>IF(OR('Coverage Map'!G49="Not Applicable",'Coverage Map'!J49&lt;&gt;""),"✅","❌")</f>
        <v/>
      </c>
      <c r="G49">
        <f>IF(AND(D49="✅",E49="✅",F49="✅"),"✅","❌")</f>
        <v/>
      </c>
    </row>
    <row r="50">
      <c r="A50">
        <f>'Coverage Map'!A50</f>
        <v/>
      </c>
      <c r="B50">
        <f>'Coverage Map'!B50</f>
        <v/>
      </c>
      <c r="C50">
        <f>'Coverage Map'!F50</f>
        <v/>
      </c>
      <c r="D50">
        <f>IF('Coverage Map'!G50&lt;&gt;"","✅","❌")</f>
        <v/>
      </c>
      <c r="E50">
        <f>IF('Coverage Map'!G50="Applicable","✅",IF(AND('Coverage Map'!G50="Not Applicable",'Coverage Map'!H50&lt;&gt;""),"✅","❌"))</f>
        <v/>
      </c>
      <c r="F50">
        <f>IF(OR('Coverage Map'!G50="Not Applicable",'Coverage Map'!J50&lt;&gt;""),"✅","❌")</f>
        <v/>
      </c>
      <c r="G50">
        <f>IF(AND(D50="✅",E50="✅",F50="✅"),"✅","❌")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0"/>
  <sheetViews>
    <sheetView showGridLines="1" workbookViewId="0">
      <selection activeCell="A1" sqref="A1"/>
    </sheetView>
  </sheetViews>
  <sheetFormatPr baseColWidth="8" defaultRowHeight="15"/>
  <sheetData>
    <row r="1">
      <c r="A1" s="2" t="inlineStr">
        <is>
          <t>TR Name</t>
        </is>
      </c>
      <c r="B1" s="2" t="inlineStr">
        <is>
          <t>Requirement</t>
        </is>
      </c>
      <c r="C1" s="2" t="inlineStr">
        <is>
          <t>In-House Capability</t>
        </is>
      </c>
      <c r="D1" s="2" t="inlineStr">
        <is>
          <t>Sourcing Decision</t>
        </is>
      </c>
      <c r="E1" s="2" t="inlineStr">
        <is>
          <t>Estimated Cost</t>
        </is>
      </c>
      <c r="F1" s="2" t="inlineStr">
        <is>
          <t>Vendor/Partner</t>
        </is>
      </c>
      <c r="G1" s="2" t="inlineStr">
        <is>
          <t>Notes</t>
        </is>
      </c>
    </row>
    <row r="2">
      <c r="A2">
        <f>IF(OR('Coverage Map'!L2="Partial",'Coverage Map'!L2="No"),'Coverage Map'!A2,"")</f>
        <v/>
      </c>
      <c r="B2">
        <f>IF(A2="","",'Coverage Map'!F2)</f>
        <v/>
      </c>
      <c r="C2">
        <f>IF(A2="","",'Coverage Map'!L2)</f>
        <v/>
      </c>
      <c r="D2">
        <f>IF(A2="","",'Coverage Map'!M2)</f>
        <v/>
      </c>
    </row>
    <row r="3">
      <c r="A3">
        <f>IF(OR('Coverage Map'!L3="Partial",'Coverage Map'!L3="No"),'Coverage Map'!A3,"")</f>
        <v/>
      </c>
      <c r="B3">
        <f>IF(A3="","",'Coverage Map'!F3)</f>
        <v/>
      </c>
      <c r="C3">
        <f>IF(A3="","",'Coverage Map'!L3)</f>
        <v/>
      </c>
      <c r="D3">
        <f>IF(A3="","",'Coverage Map'!M3)</f>
        <v/>
      </c>
    </row>
    <row r="4">
      <c r="A4">
        <f>IF(OR('Coverage Map'!L4="Partial",'Coverage Map'!L4="No"),'Coverage Map'!A4,"")</f>
        <v/>
      </c>
      <c r="B4">
        <f>IF(A4="","",'Coverage Map'!F4)</f>
        <v/>
      </c>
      <c r="C4">
        <f>IF(A4="","",'Coverage Map'!L4)</f>
        <v/>
      </c>
      <c r="D4">
        <f>IF(A4="","",'Coverage Map'!M4)</f>
        <v/>
      </c>
    </row>
    <row r="5">
      <c r="A5">
        <f>IF(OR('Coverage Map'!L5="Partial",'Coverage Map'!L5="No"),'Coverage Map'!A5,"")</f>
        <v/>
      </c>
      <c r="B5">
        <f>IF(A5="","",'Coverage Map'!F5)</f>
        <v/>
      </c>
      <c r="C5">
        <f>IF(A5="","",'Coverage Map'!L5)</f>
        <v/>
      </c>
      <c r="D5">
        <f>IF(A5="","",'Coverage Map'!M5)</f>
        <v/>
      </c>
    </row>
    <row r="6">
      <c r="A6">
        <f>IF(OR('Coverage Map'!L6="Partial",'Coverage Map'!L6="No"),'Coverage Map'!A6,"")</f>
        <v/>
      </c>
      <c r="B6">
        <f>IF(A6="","",'Coverage Map'!F6)</f>
        <v/>
      </c>
      <c r="C6">
        <f>IF(A6="","",'Coverage Map'!L6)</f>
        <v/>
      </c>
      <c r="D6">
        <f>IF(A6="","",'Coverage Map'!M6)</f>
        <v/>
      </c>
    </row>
    <row r="7">
      <c r="A7">
        <f>IF(OR('Coverage Map'!L7="Partial",'Coverage Map'!L7="No"),'Coverage Map'!A7,"")</f>
        <v/>
      </c>
      <c r="B7">
        <f>IF(A7="","",'Coverage Map'!F7)</f>
        <v/>
      </c>
      <c r="C7">
        <f>IF(A7="","",'Coverage Map'!L7)</f>
        <v/>
      </c>
      <c r="D7">
        <f>IF(A7="","",'Coverage Map'!M7)</f>
        <v/>
      </c>
    </row>
    <row r="8">
      <c r="A8">
        <f>IF(OR('Coverage Map'!L8="Partial",'Coverage Map'!L8="No"),'Coverage Map'!A8,"")</f>
        <v/>
      </c>
      <c r="B8">
        <f>IF(A8="","",'Coverage Map'!F8)</f>
        <v/>
      </c>
      <c r="C8">
        <f>IF(A8="","",'Coverage Map'!L8)</f>
        <v/>
      </c>
      <c r="D8">
        <f>IF(A8="","",'Coverage Map'!M8)</f>
        <v/>
      </c>
    </row>
    <row r="9">
      <c r="A9">
        <f>IF(OR('Coverage Map'!L9="Partial",'Coverage Map'!L9="No"),'Coverage Map'!A9,"")</f>
        <v/>
      </c>
      <c r="B9">
        <f>IF(A9="","",'Coverage Map'!F9)</f>
        <v/>
      </c>
      <c r="C9">
        <f>IF(A9="","",'Coverage Map'!L9)</f>
        <v/>
      </c>
      <c r="D9">
        <f>IF(A9="","",'Coverage Map'!M9)</f>
        <v/>
      </c>
    </row>
    <row r="10">
      <c r="A10">
        <f>IF(OR('Coverage Map'!L10="Partial",'Coverage Map'!L10="No"),'Coverage Map'!A10,"")</f>
        <v/>
      </c>
      <c r="B10">
        <f>IF(A10="","",'Coverage Map'!F10)</f>
        <v/>
      </c>
      <c r="C10">
        <f>IF(A10="","",'Coverage Map'!L10)</f>
        <v/>
      </c>
      <c r="D10">
        <f>IF(A10="","",'Coverage Map'!M10)</f>
        <v/>
      </c>
    </row>
    <row r="11">
      <c r="A11">
        <f>IF(OR('Coverage Map'!L11="Partial",'Coverage Map'!L11="No"),'Coverage Map'!A11,"")</f>
        <v/>
      </c>
      <c r="B11">
        <f>IF(A11="","",'Coverage Map'!F11)</f>
        <v/>
      </c>
      <c r="C11">
        <f>IF(A11="","",'Coverage Map'!L11)</f>
        <v/>
      </c>
      <c r="D11">
        <f>IF(A11="","",'Coverage Map'!M11)</f>
        <v/>
      </c>
    </row>
    <row r="12">
      <c r="A12">
        <f>IF(OR('Coverage Map'!L12="Partial",'Coverage Map'!L12="No"),'Coverage Map'!A12,"")</f>
        <v/>
      </c>
      <c r="B12">
        <f>IF(A12="","",'Coverage Map'!F12)</f>
        <v/>
      </c>
      <c r="C12">
        <f>IF(A12="","",'Coverage Map'!L12)</f>
        <v/>
      </c>
      <c r="D12">
        <f>IF(A12="","",'Coverage Map'!M12)</f>
        <v/>
      </c>
    </row>
    <row r="13">
      <c r="A13">
        <f>IF(OR('Coverage Map'!L13="Partial",'Coverage Map'!L13="No"),'Coverage Map'!A13,"")</f>
        <v/>
      </c>
      <c r="B13">
        <f>IF(A13="","",'Coverage Map'!F13)</f>
        <v/>
      </c>
      <c r="C13">
        <f>IF(A13="","",'Coverage Map'!L13)</f>
        <v/>
      </c>
      <c r="D13">
        <f>IF(A13="","",'Coverage Map'!M13)</f>
        <v/>
      </c>
    </row>
    <row r="14">
      <c r="A14">
        <f>IF(OR('Coverage Map'!L14="Partial",'Coverage Map'!L14="No"),'Coverage Map'!A14,"")</f>
        <v/>
      </c>
      <c r="B14">
        <f>IF(A14="","",'Coverage Map'!F14)</f>
        <v/>
      </c>
      <c r="C14">
        <f>IF(A14="","",'Coverage Map'!L14)</f>
        <v/>
      </c>
      <c r="D14">
        <f>IF(A14="","",'Coverage Map'!M14)</f>
        <v/>
      </c>
    </row>
    <row r="15">
      <c r="A15">
        <f>IF(OR('Coverage Map'!L15="Partial",'Coverage Map'!L15="No"),'Coverage Map'!A15,"")</f>
        <v/>
      </c>
      <c r="B15">
        <f>IF(A15="","",'Coverage Map'!F15)</f>
        <v/>
      </c>
      <c r="C15">
        <f>IF(A15="","",'Coverage Map'!L15)</f>
        <v/>
      </c>
      <c r="D15">
        <f>IF(A15="","",'Coverage Map'!M15)</f>
        <v/>
      </c>
    </row>
    <row r="16">
      <c r="A16">
        <f>IF(OR('Coverage Map'!L16="Partial",'Coverage Map'!L16="No"),'Coverage Map'!A16,"")</f>
        <v/>
      </c>
      <c r="B16">
        <f>IF(A16="","",'Coverage Map'!F16)</f>
        <v/>
      </c>
      <c r="C16">
        <f>IF(A16="","",'Coverage Map'!L16)</f>
        <v/>
      </c>
      <c r="D16">
        <f>IF(A16="","",'Coverage Map'!M16)</f>
        <v/>
      </c>
    </row>
    <row r="17">
      <c r="A17">
        <f>IF(OR('Coverage Map'!L17="Partial",'Coverage Map'!L17="No"),'Coverage Map'!A17,"")</f>
        <v/>
      </c>
      <c r="B17">
        <f>IF(A17="","",'Coverage Map'!F17)</f>
        <v/>
      </c>
      <c r="C17">
        <f>IF(A17="","",'Coverage Map'!L17)</f>
        <v/>
      </c>
      <c r="D17">
        <f>IF(A17="","",'Coverage Map'!M17)</f>
        <v/>
      </c>
    </row>
    <row r="18">
      <c r="A18">
        <f>IF(OR('Coverage Map'!L18="Partial",'Coverage Map'!L18="No"),'Coverage Map'!A18,"")</f>
        <v/>
      </c>
      <c r="B18">
        <f>IF(A18="","",'Coverage Map'!F18)</f>
        <v/>
      </c>
      <c r="C18">
        <f>IF(A18="","",'Coverage Map'!L18)</f>
        <v/>
      </c>
      <c r="D18">
        <f>IF(A18="","",'Coverage Map'!M18)</f>
        <v/>
      </c>
    </row>
    <row r="19">
      <c r="A19">
        <f>IF(OR('Coverage Map'!L19="Partial",'Coverage Map'!L19="No"),'Coverage Map'!A19,"")</f>
        <v/>
      </c>
      <c r="B19">
        <f>IF(A19="","",'Coverage Map'!F19)</f>
        <v/>
      </c>
      <c r="C19">
        <f>IF(A19="","",'Coverage Map'!L19)</f>
        <v/>
      </c>
      <c r="D19">
        <f>IF(A19="","",'Coverage Map'!M19)</f>
        <v/>
      </c>
    </row>
    <row r="20">
      <c r="A20">
        <f>IF(OR('Coverage Map'!L20="Partial",'Coverage Map'!L20="No"),'Coverage Map'!A20,"")</f>
        <v/>
      </c>
      <c r="B20">
        <f>IF(A20="","",'Coverage Map'!F20)</f>
        <v/>
      </c>
      <c r="C20">
        <f>IF(A20="","",'Coverage Map'!L20)</f>
        <v/>
      </c>
      <c r="D20">
        <f>IF(A20="","",'Coverage Map'!M20)</f>
        <v/>
      </c>
    </row>
    <row r="21">
      <c r="A21">
        <f>IF(OR('Coverage Map'!L21="Partial",'Coverage Map'!L21="No"),'Coverage Map'!A21,"")</f>
        <v/>
      </c>
      <c r="B21">
        <f>IF(A21="","",'Coverage Map'!F21)</f>
        <v/>
      </c>
      <c r="C21">
        <f>IF(A21="","",'Coverage Map'!L21)</f>
        <v/>
      </c>
      <c r="D21">
        <f>IF(A21="","",'Coverage Map'!M21)</f>
        <v/>
      </c>
    </row>
    <row r="22">
      <c r="A22">
        <f>IF(OR('Coverage Map'!L22="Partial",'Coverage Map'!L22="No"),'Coverage Map'!A22,"")</f>
        <v/>
      </c>
      <c r="B22">
        <f>IF(A22="","",'Coverage Map'!F22)</f>
        <v/>
      </c>
      <c r="C22">
        <f>IF(A22="","",'Coverage Map'!L22)</f>
        <v/>
      </c>
      <c r="D22">
        <f>IF(A22="","",'Coverage Map'!M22)</f>
        <v/>
      </c>
    </row>
    <row r="23">
      <c r="A23">
        <f>IF(OR('Coverage Map'!L23="Partial",'Coverage Map'!L23="No"),'Coverage Map'!A23,"")</f>
        <v/>
      </c>
      <c r="B23">
        <f>IF(A23="","",'Coverage Map'!F23)</f>
        <v/>
      </c>
      <c r="C23">
        <f>IF(A23="","",'Coverage Map'!L23)</f>
        <v/>
      </c>
      <c r="D23">
        <f>IF(A23="","",'Coverage Map'!M23)</f>
        <v/>
      </c>
    </row>
    <row r="24">
      <c r="A24">
        <f>IF(OR('Coverage Map'!L24="Partial",'Coverage Map'!L24="No"),'Coverage Map'!A24,"")</f>
        <v/>
      </c>
      <c r="B24">
        <f>IF(A24="","",'Coverage Map'!F24)</f>
        <v/>
      </c>
      <c r="C24">
        <f>IF(A24="","",'Coverage Map'!L24)</f>
        <v/>
      </c>
      <c r="D24">
        <f>IF(A24="","",'Coverage Map'!M24)</f>
        <v/>
      </c>
    </row>
    <row r="25">
      <c r="A25">
        <f>IF(OR('Coverage Map'!L25="Partial",'Coverage Map'!L25="No"),'Coverage Map'!A25,"")</f>
        <v/>
      </c>
      <c r="B25">
        <f>IF(A25="","",'Coverage Map'!F25)</f>
        <v/>
      </c>
      <c r="C25">
        <f>IF(A25="","",'Coverage Map'!L25)</f>
        <v/>
      </c>
      <c r="D25">
        <f>IF(A25="","",'Coverage Map'!M25)</f>
        <v/>
      </c>
    </row>
    <row r="26">
      <c r="A26">
        <f>IF(OR('Coverage Map'!L26="Partial",'Coverage Map'!L26="No"),'Coverage Map'!A26,"")</f>
        <v/>
      </c>
      <c r="B26">
        <f>IF(A26="","",'Coverage Map'!F26)</f>
        <v/>
      </c>
      <c r="C26">
        <f>IF(A26="","",'Coverage Map'!L26)</f>
        <v/>
      </c>
      <c r="D26">
        <f>IF(A26="","",'Coverage Map'!M26)</f>
        <v/>
      </c>
    </row>
    <row r="27">
      <c r="A27">
        <f>IF(OR('Coverage Map'!L27="Partial",'Coverage Map'!L27="No"),'Coverage Map'!A27,"")</f>
        <v/>
      </c>
      <c r="B27">
        <f>IF(A27="","",'Coverage Map'!F27)</f>
        <v/>
      </c>
      <c r="C27">
        <f>IF(A27="","",'Coverage Map'!L27)</f>
        <v/>
      </c>
      <c r="D27">
        <f>IF(A27="","",'Coverage Map'!M27)</f>
        <v/>
      </c>
    </row>
    <row r="28">
      <c r="A28">
        <f>IF(OR('Coverage Map'!L28="Partial",'Coverage Map'!L28="No"),'Coverage Map'!A28,"")</f>
        <v/>
      </c>
      <c r="B28">
        <f>IF(A28="","",'Coverage Map'!F28)</f>
        <v/>
      </c>
      <c r="C28">
        <f>IF(A28="","",'Coverage Map'!L28)</f>
        <v/>
      </c>
      <c r="D28">
        <f>IF(A28="","",'Coverage Map'!M28)</f>
        <v/>
      </c>
    </row>
    <row r="29">
      <c r="A29">
        <f>IF(OR('Coverage Map'!L29="Partial",'Coverage Map'!L29="No"),'Coverage Map'!A29,"")</f>
        <v/>
      </c>
      <c r="B29">
        <f>IF(A29="","",'Coverage Map'!F29)</f>
        <v/>
      </c>
      <c r="C29">
        <f>IF(A29="","",'Coverage Map'!L29)</f>
        <v/>
      </c>
      <c r="D29">
        <f>IF(A29="","",'Coverage Map'!M29)</f>
        <v/>
      </c>
    </row>
    <row r="30">
      <c r="A30">
        <f>IF(OR('Coverage Map'!L30="Partial",'Coverage Map'!L30="No"),'Coverage Map'!A30,"")</f>
        <v/>
      </c>
      <c r="B30">
        <f>IF(A30="","",'Coverage Map'!F30)</f>
        <v/>
      </c>
      <c r="C30">
        <f>IF(A30="","",'Coverage Map'!L30)</f>
        <v/>
      </c>
      <c r="D30">
        <f>IF(A30="","",'Coverage Map'!M30)</f>
        <v/>
      </c>
    </row>
    <row r="31">
      <c r="A31">
        <f>IF(OR('Coverage Map'!L31="Partial",'Coverage Map'!L31="No"),'Coverage Map'!A31,"")</f>
        <v/>
      </c>
      <c r="B31">
        <f>IF(A31="","",'Coverage Map'!F31)</f>
        <v/>
      </c>
      <c r="C31">
        <f>IF(A31="","",'Coverage Map'!L31)</f>
        <v/>
      </c>
      <c r="D31">
        <f>IF(A31="","",'Coverage Map'!M31)</f>
        <v/>
      </c>
    </row>
    <row r="32">
      <c r="A32">
        <f>IF(OR('Coverage Map'!L32="Partial",'Coverage Map'!L32="No"),'Coverage Map'!A32,"")</f>
        <v/>
      </c>
      <c r="B32">
        <f>IF(A32="","",'Coverage Map'!F32)</f>
        <v/>
      </c>
      <c r="C32">
        <f>IF(A32="","",'Coverage Map'!L32)</f>
        <v/>
      </c>
      <c r="D32">
        <f>IF(A32="","",'Coverage Map'!M32)</f>
        <v/>
      </c>
    </row>
    <row r="33">
      <c r="A33">
        <f>IF(OR('Coverage Map'!L33="Partial",'Coverage Map'!L33="No"),'Coverage Map'!A33,"")</f>
        <v/>
      </c>
      <c r="B33">
        <f>IF(A33="","",'Coverage Map'!F33)</f>
        <v/>
      </c>
      <c r="C33">
        <f>IF(A33="","",'Coverage Map'!L33)</f>
        <v/>
      </c>
      <c r="D33">
        <f>IF(A33="","",'Coverage Map'!M33)</f>
        <v/>
      </c>
    </row>
    <row r="34">
      <c r="A34">
        <f>IF(OR('Coverage Map'!L34="Partial",'Coverage Map'!L34="No"),'Coverage Map'!A34,"")</f>
        <v/>
      </c>
      <c r="B34">
        <f>IF(A34="","",'Coverage Map'!F34)</f>
        <v/>
      </c>
      <c r="C34">
        <f>IF(A34="","",'Coverage Map'!L34)</f>
        <v/>
      </c>
      <c r="D34">
        <f>IF(A34="","",'Coverage Map'!M34)</f>
        <v/>
      </c>
    </row>
    <row r="35">
      <c r="A35">
        <f>IF(OR('Coverage Map'!L35="Partial",'Coverage Map'!L35="No"),'Coverage Map'!A35,"")</f>
        <v/>
      </c>
      <c r="B35">
        <f>IF(A35="","",'Coverage Map'!F35)</f>
        <v/>
      </c>
      <c r="C35">
        <f>IF(A35="","",'Coverage Map'!L35)</f>
        <v/>
      </c>
      <c r="D35">
        <f>IF(A35="","",'Coverage Map'!M35)</f>
        <v/>
      </c>
    </row>
    <row r="36">
      <c r="A36">
        <f>IF(OR('Coverage Map'!L36="Partial",'Coverage Map'!L36="No"),'Coverage Map'!A36,"")</f>
        <v/>
      </c>
      <c r="B36">
        <f>IF(A36="","",'Coverage Map'!F36)</f>
        <v/>
      </c>
      <c r="C36">
        <f>IF(A36="","",'Coverage Map'!L36)</f>
        <v/>
      </c>
      <c r="D36">
        <f>IF(A36="","",'Coverage Map'!M36)</f>
        <v/>
      </c>
    </row>
    <row r="37">
      <c r="A37">
        <f>IF(OR('Coverage Map'!L37="Partial",'Coverage Map'!L37="No"),'Coverage Map'!A37,"")</f>
        <v/>
      </c>
      <c r="B37">
        <f>IF(A37="","",'Coverage Map'!F37)</f>
        <v/>
      </c>
      <c r="C37">
        <f>IF(A37="","",'Coverage Map'!L37)</f>
        <v/>
      </c>
      <c r="D37">
        <f>IF(A37="","",'Coverage Map'!M37)</f>
        <v/>
      </c>
    </row>
    <row r="38">
      <c r="A38">
        <f>IF(OR('Coverage Map'!L38="Partial",'Coverage Map'!L38="No"),'Coverage Map'!A38,"")</f>
        <v/>
      </c>
      <c r="B38">
        <f>IF(A38="","",'Coverage Map'!F38)</f>
        <v/>
      </c>
      <c r="C38">
        <f>IF(A38="","",'Coverage Map'!L38)</f>
        <v/>
      </c>
      <c r="D38">
        <f>IF(A38="","",'Coverage Map'!M38)</f>
        <v/>
      </c>
    </row>
    <row r="39">
      <c r="A39">
        <f>IF(OR('Coverage Map'!L39="Partial",'Coverage Map'!L39="No"),'Coverage Map'!A39,"")</f>
        <v/>
      </c>
      <c r="B39">
        <f>IF(A39="","",'Coverage Map'!F39)</f>
        <v/>
      </c>
      <c r="C39">
        <f>IF(A39="","",'Coverage Map'!L39)</f>
        <v/>
      </c>
      <c r="D39">
        <f>IF(A39="","",'Coverage Map'!M39)</f>
        <v/>
      </c>
    </row>
    <row r="40">
      <c r="A40">
        <f>IF(OR('Coverage Map'!L40="Partial",'Coverage Map'!L40="No"),'Coverage Map'!A40,"")</f>
        <v/>
      </c>
      <c r="B40">
        <f>IF(A40="","",'Coverage Map'!F40)</f>
        <v/>
      </c>
      <c r="C40">
        <f>IF(A40="","",'Coverage Map'!L40)</f>
        <v/>
      </c>
      <c r="D40">
        <f>IF(A40="","",'Coverage Map'!M40)</f>
        <v/>
      </c>
    </row>
    <row r="41">
      <c r="A41">
        <f>IF(OR('Coverage Map'!L41="Partial",'Coverage Map'!L41="No"),'Coverage Map'!A41,"")</f>
        <v/>
      </c>
      <c r="B41">
        <f>IF(A41="","",'Coverage Map'!F41)</f>
        <v/>
      </c>
      <c r="C41">
        <f>IF(A41="","",'Coverage Map'!L41)</f>
        <v/>
      </c>
      <c r="D41">
        <f>IF(A41="","",'Coverage Map'!M41)</f>
        <v/>
      </c>
    </row>
    <row r="42">
      <c r="A42">
        <f>IF(OR('Coverage Map'!L42="Partial",'Coverage Map'!L42="No"),'Coverage Map'!A42,"")</f>
        <v/>
      </c>
      <c r="B42">
        <f>IF(A42="","",'Coverage Map'!F42)</f>
        <v/>
      </c>
      <c r="C42">
        <f>IF(A42="","",'Coverage Map'!L42)</f>
        <v/>
      </c>
      <c r="D42">
        <f>IF(A42="","",'Coverage Map'!M42)</f>
        <v/>
      </c>
    </row>
    <row r="43">
      <c r="A43">
        <f>IF(OR('Coverage Map'!L43="Partial",'Coverage Map'!L43="No"),'Coverage Map'!A43,"")</f>
        <v/>
      </c>
      <c r="B43">
        <f>IF(A43="","",'Coverage Map'!F43)</f>
        <v/>
      </c>
      <c r="C43">
        <f>IF(A43="","",'Coverage Map'!L43)</f>
        <v/>
      </c>
      <c r="D43">
        <f>IF(A43="","",'Coverage Map'!M43)</f>
        <v/>
      </c>
    </row>
    <row r="44">
      <c r="A44">
        <f>IF(OR('Coverage Map'!L44="Partial",'Coverage Map'!L44="No"),'Coverage Map'!A44,"")</f>
        <v/>
      </c>
      <c r="B44">
        <f>IF(A44="","",'Coverage Map'!F44)</f>
        <v/>
      </c>
      <c r="C44">
        <f>IF(A44="","",'Coverage Map'!L44)</f>
        <v/>
      </c>
      <c r="D44">
        <f>IF(A44="","",'Coverage Map'!M44)</f>
        <v/>
      </c>
    </row>
    <row r="45">
      <c r="A45">
        <f>IF(OR('Coverage Map'!L45="Partial",'Coverage Map'!L45="No"),'Coverage Map'!A45,"")</f>
        <v/>
      </c>
      <c r="B45">
        <f>IF(A45="","",'Coverage Map'!F45)</f>
        <v/>
      </c>
      <c r="C45">
        <f>IF(A45="","",'Coverage Map'!L45)</f>
        <v/>
      </c>
      <c r="D45">
        <f>IF(A45="","",'Coverage Map'!M45)</f>
        <v/>
      </c>
    </row>
    <row r="46">
      <c r="A46">
        <f>IF(OR('Coverage Map'!L46="Partial",'Coverage Map'!L46="No"),'Coverage Map'!A46,"")</f>
        <v/>
      </c>
      <c r="B46">
        <f>IF(A46="","",'Coverage Map'!F46)</f>
        <v/>
      </c>
      <c r="C46">
        <f>IF(A46="","",'Coverage Map'!L46)</f>
        <v/>
      </c>
      <c r="D46">
        <f>IF(A46="","",'Coverage Map'!M46)</f>
        <v/>
      </c>
    </row>
    <row r="47">
      <c r="A47">
        <f>IF(OR('Coverage Map'!L47="Partial",'Coverage Map'!L47="No"),'Coverage Map'!A47,"")</f>
        <v/>
      </c>
      <c r="B47">
        <f>IF(A47="","",'Coverage Map'!F47)</f>
        <v/>
      </c>
      <c r="C47">
        <f>IF(A47="","",'Coverage Map'!L47)</f>
        <v/>
      </c>
      <c r="D47">
        <f>IF(A47="","",'Coverage Map'!M47)</f>
        <v/>
      </c>
    </row>
    <row r="48">
      <c r="A48">
        <f>IF(OR('Coverage Map'!L48="Partial",'Coverage Map'!L48="No"),'Coverage Map'!A48,"")</f>
        <v/>
      </c>
      <c r="B48">
        <f>IF(A48="","",'Coverage Map'!F48)</f>
        <v/>
      </c>
      <c r="C48">
        <f>IF(A48="","",'Coverage Map'!L48)</f>
        <v/>
      </c>
      <c r="D48">
        <f>IF(A48="","",'Coverage Map'!M48)</f>
        <v/>
      </c>
    </row>
    <row r="49">
      <c r="A49">
        <f>IF(OR('Coverage Map'!L49="Partial",'Coverage Map'!L49="No"),'Coverage Map'!A49,"")</f>
        <v/>
      </c>
      <c r="B49">
        <f>IF(A49="","",'Coverage Map'!F49)</f>
        <v/>
      </c>
      <c r="C49">
        <f>IF(A49="","",'Coverage Map'!L49)</f>
        <v/>
      </c>
      <c r="D49">
        <f>IF(A49="","",'Coverage Map'!M49)</f>
        <v/>
      </c>
    </row>
    <row r="50">
      <c r="A50">
        <f>IF(OR('Coverage Map'!L50="Partial",'Coverage Map'!L50="No"),'Coverage Map'!A50,"")</f>
        <v/>
      </c>
      <c r="B50">
        <f>IF(A50="","",'Coverage Map'!F50)</f>
        <v/>
      </c>
      <c r="C50">
        <f>IF(A50="","",'Coverage Map'!L50)</f>
        <v/>
      </c>
      <c r="D50">
        <f>IF(A50="","",'Coverage Map'!M50)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"/>
  <sheetViews>
    <sheetView showGridLines="1" workbookViewId="0">
      <selection activeCell="A1" sqref="A1"/>
    </sheetView>
  </sheetViews>
  <sheetFormatPr baseColWidth="8" defaultRowHeight="15"/>
  <sheetData>
    <row r="1">
      <c r="A1" s="2" t="inlineStr">
        <is>
          <t>Milestone</t>
        </is>
      </c>
      <c r="B1" s="2" t="inlineStr">
        <is>
          <t>Date</t>
        </is>
      </c>
      <c r="C1" s="2" t="inlineStr">
        <is>
          <t>Type</t>
        </is>
      </c>
      <c r="D1" s="2" t="inlineStr">
        <is>
          <t>Status</t>
        </is>
      </c>
      <c r="E1" s="2" t="inlineStr">
        <is>
          <t>Owner</t>
        </is>
      </c>
      <c r="F1" s="2" t="inlineStr">
        <is>
          <t>Notes</t>
        </is>
      </c>
    </row>
    <row r="2">
      <c r="A2" t="inlineStr">
        <is>
          <t>Cybersecurity TR Effective</t>
        </is>
      </c>
      <c r="B2" t="inlineStr">
        <is>
          <t>2026-02-05</t>
        </is>
      </c>
      <c r="C2" t="inlineStr">
        <is>
          <t>TR Effective</t>
        </is>
      </c>
      <c r="D2" t="inlineStr">
        <is>
          <t>Not Started</t>
        </is>
      </c>
      <c r="E2" t="inlineStr"/>
      <c r="F2" t="inlineStr"/>
    </row>
    <row r="3">
      <c r="A3" t="inlineStr">
        <is>
          <t>Third-Party TR Effective</t>
        </is>
      </c>
      <c r="B3" t="inlineStr">
        <is>
          <t>2026-09-15</t>
        </is>
      </c>
      <c r="C3" t="inlineStr">
        <is>
          <t>TR Effective</t>
        </is>
      </c>
      <c r="D3" t="inlineStr">
        <is>
          <t>Not Started</t>
        </is>
      </c>
      <c r="E3" t="inlineStr"/>
      <c r="F3" t="inlineStr"/>
    </row>
    <row r="4">
      <c r="A4" t="inlineStr">
        <is>
          <t>Organizational Behavior TR Effective</t>
        </is>
      </c>
      <c r="B4" t="inlineStr">
        <is>
          <t>2026-12-15</t>
        </is>
      </c>
      <c r="C4" t="inlineStr">
        <is>
          <t>TR Effective</t>
        </is>
      </c>
      <c r="D4" t="inlineStr">
        <is>
          <t>Not Started</t>
        </is>
      </c>
      <c r="E4" t="inlineStr"/>
      <c r="F4" t="inlineStr"/>
    </row>
    <row r="5">
      <c r="A5" t="inlineStr">
        <is>
          <t>Organizational Resilience (Est.)</t>
        </is>
      </c>
      <c r="B5" t="inlineStr">
        <is>
          <t>2027-06-30</t>
        </is>
      </c>
      <c r="C5" t="inlineStr">
        <is>
          <t>TR Effective</t>
        </is>
      </c>
      <c r="D5" t="inlineStr">
        <is>
          <t>Not Started</t>
        </is>
      </c>
      <c r="E5" t="inlineStr"/>
      <c r="F5" t="inlineStr"/>
    </row>
  </sheetData>
  <dataValidations count="1">
    <dataValidation sqref="D2:D200" showDropDown="0" showInputMessage="0" showErrorMessage="0" allowBlank="1" type="list">
      <formula1>"Not Started,In Progress,Complete"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50"/>
  <sheetViews>
    <sheetView showGridLines="1" workbookViewId="0">
      <selection activeCell="A1" sqref="A1"/>
    </sheetView>
  </sheetViews>
  <sheetFormatPr baseColWidth="8" defaultRowHeight="15"/>
  <sheetData>
    <row r="1">
      <c r="A1" s="2" t="inlineStr">
        <is>
          <t>TR Name</t>
        </is>
      </c>
      <c r="B1" s="2" t="inlineStr">
        <is>
          <t>TR ID</t>
        </is>
      </c>
      <c r="C1" s="2" t="inlineStr">
        <is>
          <t>Effective Date</t>
        </is>
      </c>
      <c r="D1" s="2" t="inlineStr">
        <is>
          <t>Category</t>
        </is>
      </c>
      <c r="E1" s="2" t="inlineStr">
        <is>
          <t>Requirement</t>
        </is>
      </c>
      <c r="F1" s="2" t="inlineStr">
        <is>
          <t>Source</t>
        </is>
      </c>
      <c r="G1" s="2" t="inlineStr">
        <is>
          <t>Guidance Notes</t>
        </is>
      </c>
    </row>
    <row r="2">
      <c r="A2" t="inlineStr">
        <is>
          <t>Cybersecurity</t>
        </is>
      </c>
      <c r="B2" t="inlineStr">
        <is>
          <t>CYBER-GOV-A</t>
        </is>
      </c>
      <c r="C2" t="inlineStr">
        <is>
          <t>2026-02-05</t>
        </is>
      </c>
      <c r="D2" t="inlineStr">
        <is>
          <t>Governance</t>
        </is>
      </c>
      <c r="E2" t="inlineStr">
        <is>
          <t>Formal cybersecurity strategy and objectives are established and periodically updated with board review.</t>
        </is>
      </c>
      <c r="F2" t="inlineStr">
        <is>
          <t>IIA Topical Requirements</t>
        </is>
      </c>
      <c r="G2" t="inlineStr">
        <is>
          <t>Effective</t>
        </is>
      </c>
    </row>
    <row r="3">
      <c r="A3" t="inlineStr">
        <is>
          <t>Cybersecurity</t>
        </is>
      </c>
      <c r="B3" t="inlineStr">
        <is>
          <t>CYBER-GOV-B</t>
        </is>
      </c>
      <c r="C3" t="inlineStr">
        <is>
          <t>2026-02-05</t>
        </is>
      </c>
      <c r="D3" t="inlineStr">
        <is>
          <t>Governance</t>
        </is>
      </c>
      <c r="E3" t="inlineStr">
        <is>
          <t>Cybersecurity policies and procedures are established and periodically updated.</t>
        </is>
      </c>
      <c r="F3" t="inlineStr">
        <is>
          <t>IIA Topical Requirements</t>
        </is>
      </c>
      <c r="G3" t="inlineStr">
        <is>
          <t>Effective</t>
        </is>
      </c>
    </row>
    <row r="4">
      <c r="A4" t="inlineStr">
        <is>
          <t>Cybersecurity</t>
        </is>
      </c>
      <c r="B4" t="inlineStr">
        <is>
          <t>CYBER-GOV-C</t>
        </is>
      </c>
      <c r="C4" t="inlineStr">
        <is>
          <t>2026-02-05</t>
        </is>
      </c>
      <c r="D4" t="inlineStr">
        <is>
          <t>Governance</t>
        </is>
      </c>
      <c r="E4" t="inlineStr">
        <is>
          <t>Roles/responsibilities and competency assessment process for cybersecurity are established.</t>
        </is>
      </c>
      <c r="F4" t="inlineStr">
        <is>
          <t>IIA Topical Requirements</t>
        </is>
      </c>
      <c r="G4" t="inlineStr">
        <is>
          <t>Effective</t>
        </is>
      </c>
    </row>
    <row r="5">
      <c r="A5" t="inlineStr">
        <is>
          <t>Cybersecurity</t>
        </is>
      </c>
      <c r="B5" t="inlineStr">
        <is>
          <t>CYBER-GOV-D</t>
        </is>
      </c>
      <c r="C5" t="inlineStr">
        <is>
          <t>2026-02-05</t>
        </is>
      </c>
      <c r="D5" t="inlineStr">
        <is>
          <t>Governance</t>
        </is>
      </c>
      <c r="E5" t="inlineStr">
        <is>
          <t>Relevant stakeholders are engaged on vulnerabilities and emerging threats.</t>
        </is>
      </c>
      <c r="F5" t="inlineStr">
        <is>
          <t>IIA Topical Requirements</t>
        </is>
      </c>
      <c r="G5" t="inlineStr">
        <is>
          <t>Effective</t>
        </is>
      </c>
    </row>
    <row r="6">
      <c r="A6" t="inlineStr">
        <is>
          <t>Cybersecurity</t>
        </is>
      </c>
      <c r="B6" t="inlineStr">
        <is>
          <t>CYBER-RM-A</t>
        </is>
      </c>
      <c r="C6" t="inlineStr">
        <is>
          <t>2026-02-05</t>
        </is>
      </c>
      <c r="D6" t="inlineStr">
        <is>
          <t>Risk Management</t>
        </is>
      </c>
      <c r="E6" t="inlineStr">
        <is>
          <t>Risk processes identify, analyze, mitigate, and monitor cybersecurity threats.</t>
        </is>
      </c>
      <c r="F6" t="inlineStr">
        <is>
          <t>IIA Topical Requirements</t>
        </is>
      </c>
      <c r="G6" t="inlineStr">
        <is>
          <t>Effective</t>
        </is>
      </c>
    </row>
    <row r="7">
      <c r="A7" t="inlineStr">
        <is>
          <t>Cybersecurity</t>
        </is>
      </c>
      <c r="B7" t="inlineStr">
        <is>
          <t>CYBER-RM-B</t>
        </is>
      </c>
      <c r="C7" t="inlineStr">
        <is>
          <t>2026-02-05</t>
        </is>
      </c>
      <c r="D7" t="inlineStr">
        <is>
          <t>Risk Management</t>
        </is>
      </c>
      <c r="E7" t="inlineStr">
        <is>
          <t>Cyber risk management is coordinated across organizational functions.</t>
        </is>
      </c>
      <c r="F7" t="inlineStr">
        <is>
          <t>IIA Topical Requirements</t>
        </is>
      </c>
      <c r="G7" t="inlineStr">
        <is>
          <t>Effective</t>
        </is>
      </c>
    </row>
    <row r="8">
      <c r="A8" t="inlineStr">
        <is>
          <t>Cybersecurity</t>
        </is>
      </c>
      <c r="B8" t="inlineStr">
        <is>
          <t>CYBER-RM-C</t>
        </is>
      </c>
      <c r="C8" t="inlineStr">
        <is>
          <t>2026-02-05</t>
        </is>
      </c>
      <c r="D8" t="inlineStr">
        <is>
          <t>Risk Management</t>
        </is>
      </c>
      <c r="E8" t="inlineStr">
        <is>
          <t>Accountability exists to monitor/report cyber risk and required resources.</t>
        </is>
      </c>
      <c r="F8" t="inlineStr">
        <is>
          <t>IIA Topical Requirements</t>
        </is>
      </c>
      <c r="G8" t="inlineStr">
        <is>
          <t>Effective</t>
        </is>
      </c>
    </row>
    <row r="9">
      <c r="A9" t="inlineStr">
        <is>
          <t>Cybersecurity</t>
        </is>
      </c>
      <c r="B9" t="inlineStr">
        <is>
          <t>CYBER-RM-D</t>
        </is>
      </c>
      <c r="C9" t="inlineStr">
        <is>
          <t>2026-02-05</t>
        </is>
      </c>
      <c r="D9" t="inlineStr">
        <is>
          <t>Risk Management</t>
        </is>
      </c>
      <c r="E9" t="inlineStr">
        <is>
          <t>A process escalates unacceptable cybersecurity risk quickly.</t>
        </is>
      </c>
      <c r="F9" t="inlineStr">
        <is>
          <t>IIA Topical Requirements</t>
        </is>
      </c>
      <c r="G9" t="inlineStr">
        <is>
          <t>Effective</t>
        </is>
      </c>
    </row>
    <row r="10">
      <c r="A10" t="inlineStr">
        <is>
          <t>Cybersecurity</t>
        </is>
      </c>
      <c r="B10" t="inlineStr">
        <is>
          <t>CYBER-RM-E</t>
        </is>
      </c>
      <c r="C10" t="inlineStr">
        <is>
          <t>2026-02-05</t>
        </is>
      </c>
      <c r="D10" t="inlineStr">
        <is>
          <t>Risk Management</t>
        </is>
      </c>
      <c r="E10" t="inlineStr">
        <is>
          <t>Cyber risk awareness and remediation communication processes are established.</t>
        </is>
      </c>
      <c r="F10" t="inlineStr">
        <is>
          <t>IIA Topical Requirements</t>
        </is>
      </c>
      <c r="G10" t="inlineStr">
        <is>
          <t>Effective</t>
        </is>
      </c>
    </row>
    <row r="11">
      <c r="A11" t="inlineStr">
        <is>
          <t>Cybersecurity</t>
        </is>
      </c>
      <c r="B11" t="inlineStr">
        <is>
          <t>CYBER-RM-F</t>
        </is>
      </c>
      <c r="C11" t="inlineStr">
        <is>
          <t>2026-02-05</t>
        </is>
      </c>
      <c r="D11" t="inlineStr">
        <is>
          <t>Risk Management</t>
        </is>
      </c>
      <c r="E11" t="inlineStr">
        <is>
          <t>Incident response and recovery process is implemented and tested.</t>
        </is>
      </c>
      <c r="F11" t="inlineStr">
        <is>
          <t>IIA Topical Requirements</t>
        </is>
      </c>
      <c r="G11" t="inlineStr">
        <is>
          <t>Effective</t>
        </is>
      </c>
    </row>
    <row r="12">
      <c r="A12" t="inlineStr">
        <is>
          <t>Cybersecurity</t>
        </is>
      </c>
      <c r="B12" t="inlineStr">
        <is>
          <t>CYBER-CTL-A</t>
        </is>
      </c>
      <c r="C12" t="inlineStr">
        <is>
          <t>2026-02-05</t>
        </is>
      </c>
      <c r="D12" t="inlineStr">
        <is>
          <t>Controls</t>
        </is>
      </c>
      <c r="E12" t="inlineStr">
        <is>
          <t>Internal and vendor controls protect confidentiality, integrity, and availability.</t>
        </is>
      </c>
      <c r="F12" t="inlineStr">
        <is>
          <t>IIA Topical Requirements</t>
        </is>
      </c>
      <c r="G12" t="inlineStr">
        <is>
          <t>Effective</t>
        </is>
      </c>
    </row>
    <row r="13">
      <c r="A13" t="inlineStr">
        <is>
          <t>Cybersecurity</t>
        </is>
      </c>
      <c r="B13" t="inlineStr">
        <is>
          <t>CYBER-CTL-B</t>
        </is>
      </c>
      <c r="C13" t="inlineStr">
        <is>
          <t>2026-02-05</t>
        </is>
      </c>
      <c r="D13" t="inlineStr">
        <is>
          <t>Controls</t>
        </is>
      </c>
      <c r="E13" t="inlineStr">
        <is>
          <t>Cyber talent management and training process is established and reviewed.</t>
        </is>
      </c>
      <c r="F13" t="inlineStr">
        <is>
          <t>IIA Topical Requirements</t>
        </is>
      </c>
      <c r="G13" t="inlineStr">
        <is>
          <t>Effective</t>
        </is>
      </c>
    </row>
    <row r="14">
      <c r="A14" t="inlineStr">
        <is>
          <t>Cybersecurity</t>
        </is>
      </c>
      <c r="B14" t="inlineStr">
        <is>
          <t>CYBER-CTL-C</t>
        </is>
      </c>
      <c r="C14" t="inlineStr">
        <is>
          <t>2026-02-05</t>
        </is>
      </c>
      <c r="D14" t="inlineStr">
        <is>
          <t>Controls</t>
        </is>
      </c>
      <c r="E14" t="inlineStr">
        <is>
          <t>Continuous monitoring for emerging threats/vulnerabilities is established.</t>
        </is>
      </c>
      <c r="F14" t="inlineStr">
        <is>
          <t>IIA Topical Requirements</t>
        </is>
      </c>
      <c r="G14" t="inlineStr">
        <is>
          <t>Effective</t>
        </is>
      </c>
    </row>
    <row r="15">
      <c r="A15" t="inlineStr">
        <is>
          <t>Cybersecurity</t>
        </is>
      </c>
      <c r="B15" t="inlineStr">
        <is>
          <t>CYBER-CTL-D</t>
        </is>
      </c>
      <c r="C15" t="inlineStr">
        <is>
          <t>2026-02-05</t>
        </is>
      </c>
      <c r="D15" t="inlineStr">
        <is>
          <t>Controls</t>
        </is>
      </c>
      <c r="E15" t="inlineStr">
        <is>
          <t>Cybersecurity is embedded in IT asset lifecycle management.</t>
        </is>
      </c>
      <c r="F15" t="inlineStr">
        <is>
          <t>IIA Topical Requirements</t>
        </is>
      </c>
      <c r="G15" t="inlineStr">
        <is>
          <t>Effective</t>
        </is>
      </c>
    </row>
    <row r="16">
      <c r="A16" t="inlineStr">
        <is>
          <t>Cybersecurity</t>
        </is>
      </c>
      <c r="B16" t="inlineStr">
        <is>
          <t>CYBER-CTL-E</t>
        </is>
      </c>
      <c r="C16" t="inlineStr">
        <is>
          <t>2026-02-05</t>
        </is>
      </c>
      <c r="D16" t="inlineStr">
        <is>
          <t>Controls</t>
        </is>
      </c>
      <c r="E16" t="inlineStr">
        <is>
          <t>Core security processes include configuration, patching, access, encryption, and DevSecOps.</t>
        </is>
      </c>
      <c r="F16" t="inlineStr">
        <is>
          <t>IIA Topical Requirements</t>
        </is>
      </c>
      <c r="G16" t="inlineStr">
        <is>
          <t>Effective</t>
        </is>
      </c>
    </row>
    <row r="17">
      <c r="A17" t="inlineStr">
        <is>
          <t>Cybersecurity</t>
        </is>
      </c>
      <c r="B17" t="inlineStr">
        <is>
          <t>CYBER-CTL-F</t>
        </is>
      </c>
      <c r="C17" t="inlineStr">
        <is>
          <t>2026-02-05</t>
        </is>
      </c>
      <c r="D17" t="inlineStr">
        <is>
          <t>Controls</t>
        </is>
      </c>
      <c r="E17" t="inlineStr">
        <is>
          <t>Network controls include segmentation, firewalling, external connection limits, and IDS/IPS.</t>
        </is>
      </c>
      <c r="F17" t="inlineStr">
        <is>
          <t>IIA Topical Requirements</t>
        </is>
      </c>
      <c r="G17" t="inlineStr">
        <is>
          <t>Effective</t>
        </is>
      </c>
    </row>
    <row r="18">
      <c r="A18" t="inlineStr">
        <is>
          <t>Cybersecurity</t>
        </is>
      </c>
      <c r="B18" t="inlineStr">
        <is>
          <t>CYBER-CTL-G</t>
        </is>
      </c>
      <c r="C18" t="inlineStr">
        <is>
          <t>2026-02-05</t>
        </is>
      </c>
      <c r="D18" t="inlineStr">
        <is>
          <t>Controls</t>
        </is>
      </c>
      <c r="E18" t="inlineStr">
        <is>
          <t>Endpoint communication security controls cover email, browser, messaging, cloud, and file sharing.</t>
        </is>
      </c>
      <c r="F18" t="inlineStr">
        <is>
          <t>IIA Topical Requirements</t>
        </is>
      </c>
      <c r="G18" t="inlineStr">
        <is>
          <t>Effective</t>
        </is>
      </c>
    </row>
    <row r="19">
      <c r="A19" t="inlineStr">
        <is>
          <t>Third-Party</t>
        </is>
      </c>
      <c r="B19" t="inlineStr">
        <is>
          <t>TPR-GOV-A</t>
        </is>
      </c>
      <c r="C19" t="inlineStr">
        <is>
          <t>2026-09-15</t>
        </is>
      </c>
      <c r="D19" t="inlineStr">
        <is>
          <t>Governance</t>
        </is>
      </c>
      <c r="E19" t="inlineStr">
        <is>
          <t>Formal approach exists to determine whether to contract with a third party.</t>
        </is>
      </c>
      <c r="F19" t="inlineStr">
        <is>
          <t>IIA Topical Requirements</t>
        </is>
      </c>
      <c r="G19" t="inlineStr">
        <is>
          <t>Upcoming</t>
        </is>
      </c>
    </row>
    <row r="20">
      <c r="A20" t="inlineStr">
        <is>
          <t>Third-Party</t>
        </is>
      </c>
      <c r="B20" t="inlineStr">
        <is>
          <t>TPR-GOV-B</t>
        </is>
      </c>
      <c r="C20" t="inlineStr">
        <is>
          <t>2026-09-15</t>
        </is>
      </c>
      <c r="D20" t="inlineStr">
        <is>
          <t>Governance</t>
        </is>
      </c>
      <c r="E20" t="inlineStr">
        <is>
          <t>Lifecycle policies/procedures are defined, aligned to regulation, and updated.</t>
        </is>
      </c>
      <c r="F20" t="inlineStr">
        <is>
          <t>IIA Topical Requirements</t>
        </is>
      </c>
      <c r="G20" t="inlineStr">
        <is>
          <t>Upcoming</t>
        </is>
      </c>
    </row>
    <row r="21">
      <c r="A21" t="inlineStr">
        <is>
          <t>Third-Party</t>
        </is>
      </c>
      <c r="B21" t="inlineStr">
        <is>
          <t>TPR-GOV-C</t>
        </is>
      </c>
      <c r="C21" t="inlineStr">
        <is>
          <t>2026-09-15</t>
        </is>
      </c>
      <c r="D21" t="inlineStr">
        <is>
          <t>Governance</t>
        </is>
      </c>
      <c r="E21" t="inlineStr">
        <is>
          <t>Roles/responsibilities and competency process for third-party management are defined.</t>
        </is>
      </c>
      <c r="F21" t="inlineStr">
        <is>
          <t>IIA Topical Requirements</t>
        </is>
      </c>
      <c r="G21" t="inlineStr">
        <is>
          <t>Upcoming</t>
        </is>
      </c>
    </row>
    <row r="22">
      <c r="A22" t="inlineStr">
        <is>
          <t>Third-Party</t>
        </is>
      </c>
      <c r="B22" t="inlineStr">
        <is>
          <t>TPR-GOV-D</t>
        </is>
      </c>
      <c r="C22" t="inlineStr">
        <is>
          <t>2026-09-15</t>
        </is>
      </c>
      <c r="D22" t="inlineStr">
        <is>
          <t>Governance</t>
        </is>
      </c>
      <c r="E22" t="inlineStr">
        <is>
          <t>Stakeholder communication protocols exist for third-party performance, risk, and compliance.</t>
        </is>
      </c>
      <c r="F22" t="inlineStr">
        <is>
          <t>IIA Topical Requirements</t>
        </is>
      </c>
      <c r="G22" t="inlineStr">
        <is>
          <t>Upcoming</t>
        </is>
      </c>
    </row>
    <row r="23">
      <c r="A23" t="inlineStr">
        <is>
          <t>Third-Party</t>
        </is>
      </c>
      <c r="B23" t="inlineStr">
        <is>
          <t>TPR-RM-A</t>
        </is>
      </c>
      <c r="C23" t="inlineStr">
        <is>
          <t>2026-09-15</t>
        </is>
      </c>
      <c r="D23" t="inlineStr">
        <is>
          <t>Risk Management</t>
        </is>
      </c>
      <c r="E23" t="inlineStr">
        <is>
          <t>Third-party risk management processes are standardized and comprehensive.</t>
        </is>
      </c>
      <c r="F23" t="inlineStr">
        <is>
          <t>IIA Topical Requirements</t>
        </is>
      </c>
      <c r="G23" t="inlineStr">
        <is>
          <t>Upcoming</t>
        </is>
      </c>
    </row>
    <row r="24">
      <c r="A24" t="inlineStr">
        <is>
          <t>Third-Party</t>
        </is>
      </c>
      <c r="B24" t="inlineStr">
        <is>
          <t>TPR-RM-B</t>
        </is>
      </c>
      <c r="C24" t="inlineStr">
        <is>
          <t>2026-09-15</t>
        </is>
      </c>
      <c r="D24" t="inlineStr">
        <is>
          <t>Risk Management</t>
        </is>
      </c>
      <c r="E24" t="inlineStr">
        <is>
          <t>Third-party lifecycle risk is identified and assessed regularly, including downstream parties.</t>
        </is>
      </c>
      <c r="F24" t="inlineStr">
        <is>
          <t>IIA Topical Requirements</t>
        </is>
      </c>
      <c r="G24" t="inlineStr">
        <is>
          <t>Upcoming</t>
        </is>
      </c>
    </row>
    <row r="25">
      <c r="A25" t="inlineStr">
        <is>
          <t>Third-Party</t>
        </is>
      </c>
      <c r="B25" t="inlineStr">
        <is>
          <t>TPR-RM-C</t>
        </is>
      </c>
      <c r="C25" t="inlineStr">
        <is>
          <t>2026-09-15</t>
        </is>
      </c>
      <c r="D25" t="inlineStr">
        <is>
          <t>Risk Management</t>
        </is>
      </c>
      <c r="E25" t="inlineStr">
        <is>
          <t>Risk responses are commensurate with ranking and periodically adjusted.</t>
        </is>
      </c>
      <c r="F25" t="inlineStr">
        <is>
          <t>IIA Topical Requirements</t>
        </is>
      </c>
      <c r="G25" t="inlineStr">
        <is>
          <t>Upcoming</t>
        </is>
      </c>
    </row>
    <row r="26">
      <c r="A26" t="inlineStr">
        <is>
          <t>Third-Party</t>
        </is>
      </c>
      <c r="B26" t="inlineStr">
        <is>
          <t>TPR-RM-D</t>
        </is>
      </c>
      <c r="C26" t="inlineStr">
        <is>
          <t>2026-09-15</t>
        </is>
      </c>
      <c r="D26" t="inlineStr">
        <is>
          <t>Risk Management</t>
        </is>
      </c>
      <c r="E26" t="inlineStr">
        <is>
          <t>Issue escalation/accountability process exists for third-party concerns.</t>
        </is>
      </c>
      <c r="F26" t="inlineStr">
        <is>
          <t>IIA Topical Requirements</t>
        </is>
      </c>
      <c r="G26" t="inlineStr">
        <is>
          <t>Upcoming</t>
        </is>
      </c>
    </row>
    <row r="27">
      <c r="A27" t="inlineStr">
        <is>
          <t>Third-Party</t>
        </is>
      </c>
      <c r="B27" t="inlineStr">
        <is>
          <t>TPR-CTL-A</t>
        </is>
      </c>
      <c r="C27" t="inlineStr">
        <is>
          <t>2026-09-15</t>
        </is>
      </c>
      <c r="D27" t="inlineStr">
        <is>
          <t>Controls</t>
        </is>
      </c>
      <c r="E27" t="inlineStr">
        <is>
          <t>Robust due diligence process with approved business case is in place.</t>
        </is>
      </c>
      <c r="F27" t="inlineStr">
        <is>
          <t>IIA Topical Requirements</t>
        </is>
      </c>
      <c r="G27" t="inlineStr">
        <is>
          <t>Upcoming</t>
        </is>
      </c>
    </row>
    <row r="28">
      <c r="A28" t="inlineStr">
        <is>
          <t>Third-Party</t>
        </is>
      </c>
      <c r="B28" t="inlineStr">
        <is>
          <t>TPR-CTL-B</t>
        </is>
      </c>
      <c r="C28" t="inlineStr">
        <is>
          <t>2026-09-15</t>
        </is>
      </c>
      <c r="D28" t="inlineStr">
        <is>
          <t>Controls</t>
        </is>
      </c>
      <c r="E28" t="inlineStr">
        <is>
          <t>Contracting and approval follow policy with cross-functional collaboration.</t>
        </is>
      </c>
      <c r="F28" t="inlineStr">
        <is>
          <t>IIA Topical Requirements</t>
        </is>
      </c>
      <c r="G28" t="inlineStr">
        <is>
          <t>Upcoming</t>
        </is>
      </c>
    </row>
    <row r="29">
      <c r="A29" t="inlineStr">
        <is>
          <t>Third-Party</t>
        </is>
      </c>
      <c r="B29" t="inlineStr">
        <is>
          <t>TPR-CTL-C</t>
        </is>
      </c>
      <c r="C29" t="inlineStr">
        <is>
          <t>2026-09-15</t>
        </is>
      </c>
      <c r="D29" t="inlineStr">
        <is>
          <t>Controls</t>
        </is>
      </c>
      <c r="E29" t="inlineStr">
        <is>
          <t>Contracts are reviewed/approved/signed/stored and contract owner assigned.</t>
        </is>
      </c>
      <c r="F29" t="inlineStr">
        <is>
          <t>IIA Topical Requirements</t>
        </is>
      </c>
      <c r="G29" t="inlineStr">
        <is>
          <t>Upcoming</t>
        </is>
      </c>
    </row>
    <row r="30">
      <c r="A30" t="inlineStr">
        <is>
          <t>Third-Party</t>
        </is>
      </c>
      <c r="B30" t="inlineStr">
        <is>
          <t>TPR-CTL-D</t>
        </is>
      </c>
      <c r="C30" t="inlineStr">
        <is>
          <t>2026-09-15</t>
        </is>
      </c>
      <c r="D30" t="inlineStr">
        <is>
          <t>Controls</t>
        </is>
      </c>
      <c r="E30" t="inlineStr">
        <is>
          <t>Accurate, current listing of third-party relationships is maintained.</t>
        </is>
      </c>
      <c r="F30" t="inlineStr">
        <is>
          <t>IIA Topical Requirements</t>
        </is>
      </c>
      <c r="G30" t="inlineStr">
        <is>
          <t>Upcoming</t>
        </is>
      </c>
    </row>
    <row r="31">
      <c r="A31" t="inlineStr">
        <is>
          <t>Third-Party</t>
        </is>
      </c>
      <c r="B31" t="inlineStr">
        <is>
          <t>TPR-CTL-E</t>
        </is>
      </c>
      <c r="C31" t="inlineStr">
        <is>
          <t>2026-09-15</t>
        </is>
      </c>
      <c r="D31" t="inlineStr">
        <is>
          <t>Controls</t>
        </is>
      </c>
      <c r="E31" t="inlineStr">
        <is>
          <t>Documented onboarding processes are established and followed.</t>
        </is>
      </c>
      <c r="F31" t="inlineStr">
        <is>
          <t>IIA Topical Requirements</t>
        </is>
      </c>
      <c r="G31" t="inlineStr">
        <is>
          <t>Upcoming</t>
        </is>
      </c>
    </row>
    <row r="32">
      <c r="A32" t="inlineStr">
        <is>
          <t>Third-Party</t>
        </is>
      </c>
      <c r="B32" t="inlineStr">
        <is>
          <t>TPR-CTL-F</t>
        </is>
      </c>
      <c r="C32" t="inlineStr">
        <is>
          <t>2026-09-15</t>
        </is>
      </c>
      <c r="D32" t="inlineStr">
        <is>
          <t>Controls</t>
        </is>
      </c>
      <c r="E32" t="inlineStr">
        <is>
          <t>Ongoing monitoring verifies contractual performance and reliability of information.</t>
        </is>
      </c>
      <c r="F32" t="inlineStr">
        <is>
          <t>IIA Topical Requirements</t>
        </is>
      </c>
      <c r="G32" t="inlineStr">
        <is>
          <t>Upcoming</t>
        </is>
      </c>
    </row>
    <row r="33">
      <c r="A33" t="inlineStr">
        <is>
          <t>Third-Party</t>
        </is>
      </c>
      <c r="B33" t="inlineStr">
        <is>
          <t>TPR-CTL-G</t>
        </is>
      </c>
      <c r="C33" t="inlineStr">
        <is>
          <t>2026-09-15</t>
        </is>
      </c>
      <c r="D33" t="inlineStr">
        <is>
          <t>Controls</t>
        </is>
      </c>
      <c r="E33" t="inlineStr">
        <is>
          <t>Corrective action/escalation/post-incident/root-cause protocols are established.</t>
        </is>
      </c>
      <c r="F33" t="inlineStr">
        <is>
          <t>IIA Topical Requirements</t>
        </is>
      </c>
      <c r="G33" t="inlineStr">
        <is>
          <t>Upcoming</t>
        </is>
      </c>
    </row>
    <row r="34">
      <c r="A34" t="inlineStr">
        <is>
          <t>Third-Party</t>
        </is>
      </c>
      <c r="B34" t="inlineStr">
        <is>
          <t>TPR-CTL-H</t>
        </is>
      </c>
      <c r="C34" t="inlineStr">
        <is>
          <t>2026-09-15</t>
        </is>
      </c>
      <c r="D34" t="inlineStr">
        <is>
          <t>Controls</t>
        </is>
      </c>
      <c r="E34" t="inlineStr">
        <is>
          <t>Contract expiration and renewal are monitored and actioned.</t>
        </is>
      </c>
      <c r="F34" t="inlineStr">
        <is>
          <t>IIA Topical Requirements</t>
        </is>
      </c>
      <c r="G34" t="inlineStr">
        <is>
          <t>Upcoming</t>
        </is>
      </c>
    </row>
    <row r="35">
      <c r="A35" t="inlineStr">
        <is>
          <t>Third-Party</t>
        </is>
      </c>
      <c r="B35" t="inlineStr">
        <is>
          <t>TPR-CTL-I</t>
        </is>
      </c>
      <c r="C35" t="inlineStr">
        <is>
          <t>2026-09-15</t>
        </is>
      </c>
      <c r="D35" t="inlineStr">
        <is>
          <t>Controls</t>
        </is>
      </c>
      <c r="E35" t="inlineStr">
        <is>
          <t>Formal offboarding process handles termination/replacement/data/access transitions.</t>
        </is>
      </c>
      <c r="F35" t="inlineStr">
        <is>
          <t>IIA Topical Requirements</t>
        </is>
      </c>
      <c r="G35" t="inlineStr">
        <is>
          <t>Upcoming</t>
        </is>
      </c>
    </row>
    <row r="36">
      <c r="A36" t="inlineStr">
        <is>
          <t>Organizational Behavior</t>
        </is>
      </c>
      <c r="B36" t="inlineStr">
        <is>
          <t>OB-GOV-A</t>
        </is>
      </c>
      <c r="C36" t="inlineStr">
        <is>
          <t>2026-12-15</t>
        </is>
      </c>
      <c r="D36" t="inlineStr">
        <is>
          <t>Governance</t>
        </is>
      </c>
      <c r="E36" t="inlineStr">
        <is>
          <t>Board and management structure roles to avoid misaligned behavior.</t>
        </is>
      </c>
      <c r="F36" t="inlineStr">
        <is>
          <t>IIA Topical Requirements</t>
        </is>
      </c>
      <c r="G36" t="inlineStr">
        <is>
          <t>Upcoming</t>
        </is>
      </c>
    </row>
    <row r="37">
      <c r="A37" t="inlineStr">
        <is>
          <t>Organizational Behavior</t>
        </is>
      </c>
      <c r="B37" t="inlineStr">
        <is>
          <t>OB-GOV-B</t>
        </is>
      </c>
      <c r="C37" t="inlineStr">
        <is>
          <t>2026-12-15</t>
        </is>
      </c>
      <c r="D37" t="inlineStr">
        <is>
          <t>Governance</t>
        </is>
      </c>
      <c r="E37" t="inlineStr">
        <is>
          <t>Accountability for behavioral expectations is established and maintained.</t>
        </is>
      </c>
      <c r="F37" t="inlineStr">
        <is>
          <t>IIA Topical Requirements</t>
        </is>
      </c>
      <c r="G37" t="inlineStr">
        <is>
          <t>Upcoming</t>
        </is>
      </c>
    </row>
    <row r="38">
      <c r="A38" t="inlineStr">
        <is>
          <t>Organizational Behavior</t>
        </is>
      </c>
      <c r="B38" t="inlineStr">
        <is>
          <t>OB-GOV-C</t>
        </is>
      </c>
      <c r="C38" t="inlineStr">
        <is>
          <t>2026-12-15</t>
        </is>
      </c>
      <c r="D38" t="inlineStr">
        <is>
          <t>Governance</t>
        </is>
      </c>
      <c r="E38" t="inlineStr">
        <is>
          <t>Governance processes monitor/challenge behavior alignment with objectives.</t>
        </is>
      </c>
      <c r="F38" t="inlineStr">
        <is>
          <t>IIA Topical Requirements</t>
        </is>
      </c>
      <c r="G38" t="inlineStr">
        <is>
          <t>Upcoming</t>
        </is>
      </c>
    </row>
    <row r="39">
      <c r="A39" t="inlineStr">
        <is>
          <t>Organizational Behavior</t>
        </is>
      </c>
      <c r="B39" t="inlineStr">
        <is>
          <t>OB-GOV-D</t>
        </is>
      </c>
      <c r="C39" t="inlineStr">
        <is>
          <t>2026-12-15</t>
        </is>
      </c>
      <c r="D39" t="inlineStr">
        <is>
          <t>Governance</t>
        </is>
      </c>
      <c r="E39" t="inlineStr">
        <is>
          <t>Behavioral risk protocols/policies are established and integrated.</t>
        </is>
      </c>
      <c r="F39" t="inlineStr">
        <is>
          <t>IIA Topical Requirements</t>
        </is>
      </c>
      <c r="G39" t="inlineStr">
        <is>
          <t>Upcoming</t>
        </is>
      </c>
    </row>
    <row r="40">
      <c r="A40" t="inlineStr">
        <is>
          <t>Organizational Behavior</t>
        </is>
      </c>
      <c r="B40" t="inlineStr">
        <is>
          <t>OB-RM-A</t>
        </is>
      </c>
      <c r="C40" t="inlineStr">
        <is>
          <t>2026-12-15</t>
        </is>
      </c>
      <c r="D40" t="inlineStr">
        <is>
          <t>Risk Management</t>
        </is>
      </c>
      <c r="E40" t="inlineStr">
        <is>
          <t>Approach to managing behavioral risks is defined.</t>
        </is>
      </c>
      <c r="F40" t="inlineStr">
        <is>
          <t>IIA Topical Requirements</t>
        </is>
      </c>
      <c r="G40" t="inlineStr">
        <is>
          <t>Upcoming</t>
        </is>
      </c>
    </row>
    <row r="41">
      <c r="A41" t="inlineStr">
        <is>
          <t>Organizational Behavior</t>
        </is>
      </c>
      <c r="B41" t="inlineStr">
        <is>
          <t>OB-RM-B</t>
        </is>
      </c>
      <c r="C41" t="inlineStr">
        <is>
          <t>2026-12-15</t>
        </is>
      </c>
      <c r="D41" t="inlineStr">
        <is>
          <t>Risk Management</t>
        </is>
      </c>
      <c r="E41" t="inlineStr">
        <is>
          <t>Behavior monitoring is adequate/timely and communicated.</t>
        </is>
      </c>
      <c r="F41" t="inlineStr">
        <is>
          <t>IIA Topical Requirements</t>
        </is>
      </c>
      <c r="G41" t="inlineStr">
        <is>
          <t>Upcoming</t>
        </is>
      </c>
    </row>
    <row r="42">
      <c r="A42" t="inlineStr">
        <is>
          <t>Organizational Behavior</t>
        </is>
      </c>
      <c r="B42" t="inlineStr">
        <is>
          <t>OB-RM-C</t>
        </is>
      </c>
      <c r="C42" t="inlineStr">
        <is>
          <t>2026-12-15</t>
        </is>
      </c>
      <c r="D42" t="inlineStr">
        <is>
          <t>Risk Management</t>
        </is>
      </c>
      <c r="E42" t="inlineStr">
        <is>
          <t>Behavior expectation gaps and root causes are communicated.</t>
        </is>
      </c>
      <c r="F42" t="inlineStr">
        <is>
          <t>IIA Topical Requirements</t>
        </is>
      </c>
      <c r="G42" t="inlineStr">
        <is>
          <t>Upcoming</t>
        </is>
      </c>
    </row>
    <row r="43">
      <c r="A43" t="inlineStr">
        <is>
          <t>Organizational Behavior</t>
        </is>
      </c>
      <c r="B43" t="inlineStr">
        <is>
          <t>OB-RM-D</t>
        </is>
      </c>
      <c r="C43" t="inlineStr">
        <is>
          <t>2026-12-15</t>
        </is>
      </c>
      <c r="D43" t="inlineStr">
        <is>
          <t>Risk Management</t>
        </is>
      </c>
      <c r="E43" t="inlineStr">
        <is>
          <t>Behavior gaps are resolved with stakeholder input and tracked.</t>
        </is>
      </c>
      <c r="F43" t="inlineStr">
        <is>
          <t>IIA Topical Requirements</t>
        </is>
      </c>
      <c r="G43" t="inlineStr">
        <is>
          <t>Upcoming</t>
        </is>
      </c>
    </row>
    <row r="44">
      <c r="A44" t="inlineStr">
        <is>
          <t>Organizational Behavior</t>
        </is>
      </c>
      <c r="B44" t="inlineStr">
        <is>
          <t>OB-CTL-A</t>
        </is>
      </c>
      <c r="C44" t="inlineStr">
        <is>
          <t>2026-12-15</t>
        </is>
      </c>
      <c r="D44" t="inlineStr">
        <is>
          <t>Controls</t>
        </is>
      </c>
      <c r="E44" t="inlineStr">
        <is>
          <t>Approach exists to identify/mitigate risky behavior patterns.</t>
        </is>
      </c>
      <c r="F44" t="inlineStr">
        <is>
          <t>IIA Topical Requirements</t>
        </is>
      </c>
      <c r="G44" t="inlineStr">
        <is>
          <t>Upcoming</t>
        </is>
      </c>
    </row>
    <row r="45">
      <c r="A45" t="inlineStr">
        <is>
          <t>Organizational Behavior</t>
        </is>
      </c>
      <c r="B45" t="inlineStr">
        <is>
          <t>OB-CTL-B</t>
        </is>
      </c>
      <c r="C45" t="inlineStr">
        <is>
          <t>2026-12-15</t>
        </is>
      </c>
      <c r="D45" t="inlineStr">
        <is>
          <t>Controls</t>
        </is>
      </c>
      <c r="E45" t="inlineStr">
        <is>
          <t>Clear tone and behavioral expectations are communicated with feedback channels.</t>
        </is>
      </c>
      <c r="F45" t="inlineStr">
        <is>
          <t>IIA Topical Requirements</t>
        </is>
      </c>
      <c r="G45" t="inlineStr">
        <is>
          <t>Upcoming</t>
        </is>
      </c>
    </row>
    <row r="46">
      <c r="A46" t="inlineStr">
        <is>
          <t>Organizational Behavior</t>
        </is>
      </c>
      <c r="B46" t="inlineStr">
        <is>
          <t>OB-CTL-C</t>
        </is>
      </c>
      <c r="C46" t="inlineStr">
        <is>
          <t>2026-12-15</t>
        </is>
      </c>
      <c r="D46" t="inlineStr">
        <is>
          <t>Controls</t>
        </is>
      </c>
      <c r="E46" t="inlineStr">
        <is>
          <t>Reporting channels for conflicting behavior include protection and resolution.</t>
        </is>
      </c>
      <c r="F46" t="inlineStr">
        <is>
          <t>IIA Topical Requirements</t>
        </is>
      </c>
      <c r="G46" t="inlineStr">
        <is>
          <t>Upcoming</t>
        </is>
      </c>
    </row>
    <row r="47">
      <c r="A47" t="inlineStr">
        <is>
          <t>Organizational Behavior</t>
        </is>
      </c>
      <c r="B47" t="inlineStr">
        <is>
          <t>OB-CTL-D</t>
        </is>
      </c>
      <c r="C47" t="inlineStr">
        <is>
          <t>2026-12-15</t>
        </is>
      </c>
      <c r="D47" t="inlineStr">
        <is>
          <t>Controls</t>
        </is>
      </c>
      <c r="E47" t="inlineStr">
        <is>
          <t>Incentive programs align to objectives and include consequences.</t>
        </is>
      </c>
      <c r="F47" t="inlineStr">
        <is>
          <t>IIA Topical Requirements</t>
        </is>
      </c>
      <c r="G47" t="inlineStr">
        <is>
          <t>Upcoming</t>
        </is>
      </c>
    </row>
    <row r="48">
      <c r="A48" t="inlineStr">
        <is>
          <t>Organizational Behavior</t>
        </is>
      </c>
      <c r="B48" t="inlineStr">
        <is>
          <t>OB-CTL-E</t>
        </is>
      </c>
      <c r="C48" t="inlineStr">
        <is>
          <t>2026-12-15</t>
        </is>
      </c>
      <c r="D48" t="inlineStr">
        <is>
          <t>Controls</t>
        </is>
      </c>
      <c r="E48" t="inlineStr">
        <is>
          <t>Issue management process corrects and escalates misaligned patterns.</t>
        </is>
      </c>
      <c r="F48" t="inlineStr">
        <is>
          <t>IIA Topical Requirements</t>
        </is>
      </c>
      <c r="G48" t="inlineStr">
        <is>
          <t>Upcoming</t>
        </is>
      </c>
    </row>
    <row r="49">
      <c r="A49" t="inlineStr">
        <is>
          <t>Organizational Behavior</t>
        </is>
      </c>
      <c r="B49" t="inlineStr">
        <is>
          <t>OB-CTL-F</t>
        </is>
      </c>
      <c r="C49" t="inlineStr">
        <is>
          <t>2026-12-15</t>
        </is>
      </c>
      <c r="D49" t="inlineStr">
        <is>
          <t>Controls</t>
        </is>
      </c>
      <c r="E49" t="inlineStr">
        <is>
          <t>Behavior-alignment training and awareness is delivered periodically.</t>
        </is>
      </c>
      <c r="F49" t="inlineStr">
        <is>
          <t>IIA Topical Requirements</t>
        </is>
      </c>
      <c r="G49" t="inlineStr">
        <is>
          <t>Upcoming</t>
        </is>
      </c>
    </row>
    <row r="50">
      <c r="A50" t="inlineStr">
        <is>
          <t>Organizational Behavior</t>
        </is>
      </c>
      <c r="B50" t="inlineStr">
        <is>
          <t>OB-CTL-G</t>
        </is>
      </c>
      <c r="C50" t="inlineStr">
        <is>
          <t>2026-12-15</t>
        </is>
      </c>
      <c r="D50" t="inlineStr">
        <is>
          <t>Controls</t>
        </is>
      </c>
      <c r="E50" t="inlineStr">
        <is>
          <t>Talent acquisition/onboarding align with behavioral expectations.</t>
        </is>
      </c>
      <c r="F50" t="inlineStr">
        <is>
          <t>IIA Topical Requirements</t>
        </is>
      </c>
      <c r="G50" t="inlineStr">
        <is>
          <t>Upcoming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7"/>
  <sheetViews>
    <sheetView showGridLines="1" workbookViewId="0">
      <selection activeCell="A1" sqref="A1"/>
    </sheetView>
  </sheetViews>
  <sheetFormatPr baseColWidth="8" defaultRowHeight="15"/>
  <cols>
    <col width="120" customWidth="1" min="1" max="1"/>
  </cols>
  <sheetData>
    <row r="1">
      <c r="A1" t="inlineStr">
        <is>
          <t>TOPICAL REQUIREMENTS COVERAGE MAPPING TEMPLATE</t>
        </is>
      </c>
    </row>
    <row r="3">
      <c r="A3" t="inlineStr">
        <is>
          <t>1) Fill organization info on Dashboard.</t>
        </is>
      </c>
    </row>
    <row r="4">
      <c r="A4" t="inlineStr">
        <is>
          <t>2) Complete Applicability and rationale in Coverage Map.</t>
        </is>
      </c>
    </row>
    <row r="5">
      <c r="A5" t="inlineStr">
        <is>
          <t>3) Map audits, rate coverage, assign sourcing and readiness.</t>
        </is>
      </c>
    </row>
    <row r="6">
      <c r="A6" t="inlineStr">
        <is>
          <t>4) Review QAR Readiness for documentation gaps.</t>
        </is>
      </c>
    </row>
    <row r="7">
      <c r="A7" t="inlineStr">
        <is>
          <t>5) Use Resource Planning and Timeline for execution planning.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2026-04-01T17:39:17Z</dcterms:created>
  <dcterms:modified xmlns:dcterms="http://purl.org/dc/terms/" xmlns:xsi="http://www.w3.org/2001/XMLSchema-instance" xsi:type="dcterms:W3CDTF">2026-04-01T17:39:17Z</dcterms:modified>
</cp:coreProperties>
</file>